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835" activeTab="0"/>
  </bookViews>
  <sheets>
    <sheet name="приложение 6-отчет за СК" sheetId="1" r:id="rId1"/>
    <sheet name="елемент7.2-спр.ДА" sheetId="2" r:id="rId2"/>
    <sheet name="елемент7.3-спр.за взем.-зад." sheetId="3" r:id="rId3"/>
    <sheet name="елемент7.4-справка за ценни кни" sheetId="4" r:id="rId4"/>
    <sheet name="елемент7.5-спр.уч.в кап.др.пр." sheetId="5" r:id="rId5"/>
    <sheet name="елемент7.6-спр.лихви" sheetId="6" r:id="rId6"/>
    <sheet name="елемент7.7-спр.изв.пр.р-ди" sheetId="7" r:id="rId7"/>
    <sheet name="елемент7.8-спр.фин.р-т" sheetId="8" r:id="rId8"/>
    <sheet name="елемент7.9-спр.данъци" sheetId="9" r:id="rId9"/>
  </sheets>
  <definedNames/>
  <calcPr fullCalcOnLoad="1"/>
</workbook>
</file>

<file path=xl/sharedStrings.xml><?xml version="1.0" encoding="utf-8"?>
<sst xmlns="http://schemas.openxmlformats.org/spreadsheetml/2006/main" count="568" uniqueCount="376">
  <si>
    <t>ПРИЛОЖЕНИЕ № 6</t>
  </si>
  <si>
    <t>към  НСС 1</t>
  </si>
  <si>
    <t xml:space="preserve"> ОТЧЕТ  ЗА  СОБСТВЕНИЯ  КАПИТАЛ</t>
  </si>
  <si>
    <t>на "Стомана"АД в несъстоятелност- Перник</t>
  </si>
  <si>
    <t>( в хил. лв.)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</si>
  <si>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</si>
  <si>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</si>
  <si>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</si>
  <si>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</si>
  <si>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</si>
  <si>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</si>
  <si>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емисии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</si>
  <si>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</si>
  <si>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</si>
  <si>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</si>
  <si>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</si>
  <si>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</si>
  <si>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</si>
  <si>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</si>
  <si>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а</t>
  </si>
  <si>
    <t xml:space="preserve">Салдо в началото на отчетния период </t>
  </si>
  <si>
    <t>1. Изменения за сметка на собствениците в т.ч.</t>
  </si>
  <si>
    <t xml:space="preserve">   - увеличение</t>
  </si>
  <si>
    <t xml:space="preserve">   - намаление</t>
  </si>
  <si>
    <t>2. Финансов резултат за текущия период</t>
  </si>
  <si>
    <t>3. Разпределение на печалбата в т.ч.</t>
  </si>
  <si>
    <t xml:space="preserve">    - дивиденти</t>
  </si>
  <si>
    <t>4. Покриване на загуба</t>
  </si>
  <si>
    <t>5. Последващи оценки на дълготрайни материални  активи, в т.ч.</t>
  </si>
  <si>
    <t xml:space="preserve">   - увеличения    </t>
  </si>
  <si>
    <t xml:space="preserve">   - намаления</t>
  </si>
  <si>
    <t>6. Последващи оценки на финансови активи и инструменти, в т.ч.</t>
  </si>
  <si>
    <t>7. Промени в счетоводната политика, грешки и други</t>
  </si>
  <si>
    <t>3. Други изменения в собстветия капитал</t>
  </si>
  <si>
    <t xml:space="preserve">Салдо към края на отчетния период 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</si>
  <si>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</si>
  <si>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</si>
  <si>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</si>
  <si>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Съставител:</t>
  </si>
  <si>
    <t>Синдик на "Стомана"АД в несъстоятелност:</t>
  </si>
  <si>
    <t>/Н Стратиева/</t>
  </si>
  <si>
    <t xml:space="preserve">      / В. Манолова/</t>
  </si>
  <si>
    <t>Заверил:  "БФОК" ООД                                             Регистриран одитор:</t>
  </si>
  <si>
    <t>/Зоя Петрова/</t>
  </si>
  <si>
    <r>
      <t>ЕЛЕМЕНТ №</t>
    </r>
    <r>
      <rPr>
        <i/>
        <sz val="11"/>
        <rFont val="Garamond"/>
        <family val="1"/>
      </rPr>
      <t xml:space="preserve"> 7.3.</t>
    </r>
  </si>
  <si>
    <t>СПРАВКА</t>
  </si>
  <si>
    <t>НА "СТОМАНА"АД в несъстоятелност- ПЕРНИК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</si>
  <si>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</si>
  <si>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</si>
  <si>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</si>
  <si>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</si>
  <si>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</si>
  <si>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</si>
  <si>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</si>
  <si>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</si>
  <si>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</si>
  <si>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</si>
  <si>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</si>
  <si>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</si>
  <si>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</si>
  <si>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</si>
  <si>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</si>
  <si>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II:</t>
  </si>
  <si>
    <t>IІІ.Краткосрочни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</si>
  <si>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</si>
  <si>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</si>
  <si>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</si>
  <si>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</si>
  <si>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</si>
  <si>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</si>
  <si>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</si>
  <si>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</si>
  <si>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</si>
  <si>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</si>
  <si>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</si>
  <si>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</si>
  <si>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</si>
  <si>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 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</si>
  <si>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</si>
  <si>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</si>
  <si>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</si>
  <si>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 осигуряване</t>
  </si>
  <si>
    <t xml:space="preserve"> - по рекламации</t>
  </si>
  <si>
    <t xml:space="preserve"> - други</t>
  </si>
  <si>
    <t>Всичко за IІІ:</t>
  </si>
  <si>
    <t>ОБЩО ВЗЕМАНИЯ (I+II+III):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</si>
  <si>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</si>
  <si>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</si>
  <si>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</si>
  <si>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</si>
  <si>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</si>
  <si>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Дългосрочни задължения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</si>
  <si>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</si>
  <si>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</si>
  <si>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</si>
  <si>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финасови предприятия в т.ч.:</t>
  </si>
  <si>
    <t xml:space="preserve"> -  банки, в.т.ч.:</t>
  </si>
  <si>
    <t xml:space="preserve">             - просрочени до 3 години</t>
  </si>
  <si>
    <t xml:space="preserve">             - просрочени над 3 години</t>
  </si>
  <si>
    <t xml:space="preserve">   - небанкови финансови  институции, в т.ч.:</t>
  </si>
  <si>
    <t xml:space="preserve">             - просрочени 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</si>
  <si>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</si>
  <si>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</si>
  <si>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</si>
  <si>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</si>
  <si>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</si>
  <si>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</si>
  <si>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</si>
  <si>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 xml:space="preserve">II. Данъчни пасиви </t>
  </si>
  <si>
    <t xml:space="preserve">Пасиви по отсрочени данъци </t>
  </si>
  <si>
    <t>III. Краткосрочни задължения</t>
  </si>
  <si>
    <t xml:space="preserve"> - доставени активи и услуги</t>
  </si>
  <si>
    <t xml:space="preserve"> - дивиденти</t>
  </si>
  <si>
    <t>-други</t>
  </si>
  <si>
    <t>2. Задължения към финансови предприятия в т.ч.:</t>
  </si>
  <si>
    <t xml:space="preserve"> - към банки, в т.ч.</t>
  </si>
  <si>
    <t xml:space="preserve">      - просрочени</t>
  </si>
  <si>
    <t>3. Задължения по търговски заеми</t>
  </si>
  <si>
    <t>4. Задължения към доставчици</t>
  </si>
  <si>
    <t>6. Задължения към персонала</t>
  </si>
  <si>
    <t>7. Данъчни задължения, в т.ч.:</t>
  </si>
  <si>
    <t>8. Задължения към осигурителни предпиятия в т.ч.</t>
  </si>
  <si>
    <t xml:space="preserve"> - социално осигуряване</t>
  </si>
  <si>
    <t xml:space="preserve"> - здравно осигуряване</t>
  </si>
  <si>
    <t>9. Други краткосрочни задължения в т.ч.</t>
  </si>
  <si>
    <t xml:space="preserve"> - неплатени лихви</t>
  </si>
  <si>
    <t>Всичко за III:</t>
  </si>
  <si>
    <t>ОБЩО ЗАДЪЛЖЕНИЯ (I+II+III):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</si>
  <si>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</si>
  <si>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</si>
  <si>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</si>
  <si>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</si>
  <si>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</si>
  <si>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</si>
  <si>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</si>
  <si>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</si>
  <si>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</si>
  <si>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 (1+2+3):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</si>
  <si>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</si>
  <si>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</si>
  <si>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Съставител:Н Стратиева</t>
  </si>
  <si>
    <t>Заверил регистриран одитор:</t>
  </si>
  <si>
    <t>/З.Петрова/</t>
  </si>
  <si>
    <t>Специализирано одиторско предприятие "БФОК" :</t>
  </si>
  <si>
    <t xml:space="preserve">Синдик на "Стомана"АД в </t>
  </si>
  <si>
    <t>Управител:</t>
  </si>
  <si>
    <t>несъстоятелност:</t>
  </si>
  <si>
    <t>/В.Манолова/</t>
  </si>
  <si>
    <r>
      <t xml:space="preserve">ЕЛЕМЕНТ № </t>
    </r>
    <r>
      <rPr>
        <i/>
        <sz val="12"/>
        <rFont val="Garamond"/>
        <family val="1"/>
      </rPr>
      <t xml:space="preserve"> 7.4</t>
    </r>
  </si>
  <si>
    <t>НА "СТОМАНА" АД в несъстоятелност- ПЕРНИК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</si>
  <si>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</si>
  <si>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</si>
  <si>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</si>
  <si>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</si>
  <si>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</si>
  <si>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</si>
  <si>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</si>
  <si>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</si>
  <si>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</si>
  <si>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в това число</t>
  </si>
  <si>
    <t>увеличение</t>
  </si>
  <si>
    <t>намаление</t>
  </si>
  <si>
    <t>инвестиции от техн.         резерви</t>
  </si>
  <si>
    <t>инвестиции от други        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</si>
  <si>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</si>
  <si>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</si>
  <si>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</si>
  <si>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</si>
  <si>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</si>
  <si>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</si>
  <si>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Обща сума I:</t>
  </si>
  <si>
    <t>II. Дългосрочни финансови активи в ценни книжа</t>
  </si>
  <si>
    <t xml:space="preserve">2. Облигации 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</si>
  <si>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</si>
  <si>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</si>
  <si>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</si>
  <si>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</si>
  <si>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</si>
  <si>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Н.Стратиева</t>
  </si>
  <si>
    <t>/В Манолова/</t>
  </si>
  <si>
    <r>
      <t>ЕЛЕМЕНТ №</t>
    </r>
    <r>
      <rPr>
        <i/>
        <sz val="11"/>
        <rFont val="Garamond"/>
        <family val="1"/>
      </rPr>
      <t xml:space="preserve"> 7.7</t>
    </r>
  </si>
  <si>
    <t xml:space="preserve">С П Р А В К А </t>
  </si>
  <si>
    <t>на "СТОМАНА"АД в несъстоятелност- Перник</t>
  </si>
  <si>
    <t>Показатели</t>
  </si>
  <si>
    <t>Сума</t>
  </si>
  <si>
    <t>І. Извънредни приходи</t>
  </si>
  <si>
    <t xml:space="preserve">   1. Получени застрахователни обезщетения</t>
  </si>
  <si>
    <t xml:space="preserve">   2. Други</t>
  </si>
  <si>
    <t xml:space="preserve">   Обща сума І.:</t>
  </si>
  <si>
    <t>ІІ. Извънредни разходи</t>
  </si>
  <si>
    <t xml:space="preserve">   1. Разходи от природни и други бедствия</t>
  </si>
  <si>
    <t xml:space="preserve">   2. Разходи от принудително отчеждаване на активи</t>
  </si>
  <si>
    <t xml:space="preserve">   3. Други</t>
  </si>
  <si>
    <t xml:space="preserve">   Обща сума ІІ.:</t>
  </si>
  <si>
    <t xml:space="preserve">ЕЛЕМЕНТ № 7.2 </t>
  </si>
  <si>
    <t xml:space="preserve"> СПРАВКА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</si>
  <si>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</si>
  <si>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</si>
  <si>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</si>
  <si>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</si>
  <si>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</si>
  <si>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</si>
  <si>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</si>
  <si>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</si>
  <si>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</si>
  <si>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</si>
  <si>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</si>
  <si>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</si>
  <si>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</si>
  <si>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</si>
  <si>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</si>
  <si>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</si>
  <si>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Дълготрайни материални активи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</si>
  <si>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</si>
  <si>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</si>
  <si>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</si>
  <si>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</si>
  <si>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</si>
  <si>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</si>
  <si>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</si>
  <si>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</si>
  <si>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</si>
  <si>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</si>
  <si>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 xml:space="preserve">6. </t>
  </si>
  <si>
    <t>Стопански инвентар</t>
  </si>
  <si>
    <t xml:space="preserve">7. </t>
  </si>
  <si>
    <t>Други дълготрайни материални активи</t>
  </si>
  <si>
    <t>ІІ.</t>
  </si>
  <si>
    <t>Дълготрайни нематериални активи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</si>
  <si>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</si>
  <si>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</si>
  <si>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</si>
  <si>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</si>
  <si>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ІІІ.</t>
  </si>
  <si>
    <t>Дългосрочни финансови активи(без дългосрочни вземания)</t>
  </si>
  <si>
    <t>Дялове и участия</t>
  </si>
  <si>
    <t>дъщерни предприятия</t>
  </si>
  <si>
    <t>смесени предприятия</t>
  </si>
  <si>
    <t>асоциирани предприятия</t>
  </si>
  <si>
    <t>други предприятия</t>
  </si>
  <si>
    <t xml:space="preserve">Инвестиционни имоти  </t>
  </si>
  <si>
    <t>Други дългосрочни ценни книжа</t>
  </si>
  <si>
    <t>Обща сума III:</t>
  </si>
  <si>
    <t>ІV.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</si>
  <si>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</si>
  <si>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</si>
  <si>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</si>
  <si>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</si>
  <si>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</si>
  <si>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 xml:space="preserve">                                    Съставител: Н Стратиева</t>
  </si>
  <si>
    <t xml:space="preserve">       В. Манолова</t>
  </si>
  <si>
    <r>
      <t xml:space="preserve">ЕЛЕМЕНТ № </t>
    </r>
    <r>
      <rPr>
        <i/>
        <sz val="11"/>
        <rFont val="Garamond"/>
        <family val="1"/>
      </rPr>
      <t>7.5.</t>
    </r>
  </si>
  <si>
    <t xml:space="preserve">           СПРАВКА </t>
  </si>
  <si>
    <t>за участията в капиталите на други предприятия</t>
  </si>
  <si>
    <t>на "Стомана" АД в несъстоятелност - Перник</t>
  </si>
  <si>
    <t xml:space="preserve">Наименование и седалище на предприятията, в които са инвестициите 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</si>
  <si>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</si>
  <si>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</si>
  <si>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</si>
  <si>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</si>
  <si>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</si>
  <si>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</si>
  <si>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</si>
  <si>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 xml:space="preserve">2. </t>
  </si>
  <si>
    <t>II. В смесени предприятия</t>
  </si>
  <si>
    <t>III. В асоциирани предприятия</t>
  </si>
  <si>
    <t>1.Фонд "Индустрия"</t>
  </si>
  <si>
    <t>IV. В други предприятия</t>
  </si>
  <si>
    <t>Обща сума за страната (I+II+III+IV):</t>
  </si>
  <si>
    <t>Б. В ЧУЖБИНА</t>
  </si>
  <si>
    <t>Обща сума за чужбина (I+II+III+IV):</t>
  </si>
  <si>
    <r>
      <t>ЕЛЕМЕНТ №</t>
    </r>
    <r>
      <rPr>
        <i/>
        <sz val="11"/>
        <rFont val="Garamond"/>
        <family val="1"/>
      </rPr>
      <t xml:space="preserve"> 7.6</t>
    </r>
  </si>
  <si>
    <t>начислени</t>
  </si>
  <si>
    <t>платени/получени</t>
  </si>
  <si>
    <t xml:space="preserve">І. Приходи от лихви </t>
  </si>
  <si>
    <t xml:space="preserve">   1. Лихви по разплащателни и депозитни сметки</t>
  </si>
  <si>
    <t xml:space="preserve">   2. Лихви по предоставени дългосрочни заеми</t>
  </si>
  <si>
    <t xml:space="preserve">   3. Лихви по предоставени краткосрочни заеми</t>
  </si>
  <si>
    <t xml:space="preserve">   4. Лихви по търговски вземания</t>
  </si>
  <si>
    <t xml:space="preserve">   5. Други лихви</t>
  </si>
  <si>
    <t>Обща сума на приходите от лихви(1+2+3+4+5)</t>
  </si>
  <si>
    <t>ІІ. Разходи за лихви</t>
  </si>
  <si>
    <t xml:space="preserve">   1. Лихви по краткосрочни заеми в т.ч.по: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</si>
  <si>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</si>
  <si>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</si>
  <si>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</si>
  <si>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</si>
  <si>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 2. Лихви по дългосрочни заеми в т.ч.по:</t>
  </si>
  <si>
    <t xml:space="preserve">   3. Лихви по дългове, свързани с дялово участие</t>
  </si>
  <si>
    <t xml:space="preserve">   4. Лихви по неизплатени заплати в срок</t>
  </si>
  <si>
    <t xml:space="preserve">   5. Лихви по държавни вземания</t>
  </si>
  <si>
    <t xml:space="preserve">   6. Лихви по търговски задължения</t>
  </si>
  <si>
    <t xml:space="preserve">   7. Други лихви </t>
  </si>
  <si>
    <t>Обща сума на разходите от лихви(1+2+3+4+5+6+7)</t>
  </si>
  <si>
    <r>
      <t xml:space="preserve">ЕЛЕМЕНТ № </t>
    </r>
    <r>
      <rPr>
        <i/>
        <sz val="11"/>
        <rFont val="Garamond"/>
        <family val="1"/>
      </rPr>
      <t>7.8.</t>
    </r>
  </si>
  <si>
    <t>на "СТОМАНА"АД  в несъстоятелност- Перник</t>
  </si>
  <si>
    <t>Шифър</t>
  </si>
  <si>
    <t>б</t>
  </si>
  <si>
    <t>А. Неразпределена печалба</t>
  </si>
  <si>
    <t>І. Неразпределена печалба към 01.01.2006г.</t>
  </si>
  <si>
    <t>ІІ.Увеличение на неразпределената печалба за сметка на:</t>
  </si>
  <si>
    <t xml:space="preserve">   1. Печалба от предходната година</t>
  </si>
  <si>
    <t xml:space="preserve">   2. Приложение на препоръчетелния подход за отразяване на</t>
  </si>
  <si>
    <t xml:space="preserve">   грешки, промени в счетоводната политика и др.</t>
  </si>
  <si>
    <t xml:space="preserve">   3. Прехвърляне на преоценъчен резерв за отписани активи</t>
  </si>
  <si>
    <t xml:space="preserve">   4. Други източници</t>
  </si>
  <si>
    <t>ІІІ. Разпределение на  печалбата от минали години:</t>
  </si>
  <si>
    <t xml:space="preserve">   1. За покриване на загуби от минали години</t>
  </si>
  <si>
    <t xml:space="preserve">   2. За резерви</t>
  </si>
  <si>
    <t xml:space="preserve">   3. За дивиденти в т.ч.</t>
  </si>
  <si>
    <t xml:space="preserve">   - за държавата</t>
  </si>
  <si>
    <t xml:space="preserve">   4. Дарения</t>
  </si>
  <si>
    <t xml:space="preserve">   5. Увеличаване на основния капитал</t>
  </si>
  <si>
    <t xml:space="preserve">   6. За други цели</t>
  </si>
  <si>
    <t xml:space="preserve">   7. Неразпределена печалба</t>
  </si>
  <si>
    <t xml:space="preserve">   Обща сума ІІІ.:</t>
  </si>
  <si>
    <t>ІV. Неразпределена печалба към  31.12.2006</t>
  </si>
  <si>
    <t>Б. Непокрита загуба</t>
  </si>
  <si>
    <t>І. Непокрита загуба към 01.01.2006г.</t>
  </si>
  <si>
    <t>ІІ. Увеличение на загубата за сметка на:</t>
  </si>
  <si>
    <t xml:space="preserve">   1. Прехвърляне на загуба от предходната година</t>
  </si>
  <si>
    <t>Всичко за ІІ.</t>
  </si>
  <si>
    <t>ІІІ. Покриване на загуби от минали години за сметка на:</t>
  </si>
  <si>
    <t xml:space="preserve">   1. Неразпределена печалба от минали години</t>
  </si>
  <si>
    <t xml:space="preserve">   2. Резерви</t>
  </si>
  <si>
    <t xml:space="preserve">   3. Основен капитал</t>
  </si>
  <si>
    <t>ІV.Непокрита загуба към 31,12.2006</t>
  </si>
  <si>
    <t>В. Финансов резултат от текущата година</t>
  </si>
  <si>
    <t xml:space="preserve">   1. Печалба</t>
  </si>
  <si>
    <t xml:space="preserve">   3. Загуба</t>
  </si>
  <si>
    <t>ЗАБЕЛЕЖКА: В справката се оповестява разпределението на печалбата от минали години</t>
  </si>
  <si>
    <t xml:space="preserve">(покриването на загуби от минали години)без печалбата (загубата) от текущата година, посочена в </t>
  </si>
  <si>
    <t>раздел"Собствен капитал", група"Финансов резултат".</t>
  </si>
  <si>
    <t xml:space="preserve">                        /В Манолова/</t>
  </si>
  <si>
    <t>за данъци от печалбата върху временни разлики</t>
  </si>
  <si>
    <t>на "Стомана"АД в несъстоятелност - Перник</t>
  </si>
  <si>
    <t>Видове временни разлики</t>
  </si>
  <si>
    <t>За увеличаване на                 облагаемата печалба</t>
  </si>
  <si>
    <t>За намаляване на                 облагаемата печалба</t>
  </si>
  <si>
    <t>суми на временните разлики</t>
  </si>
  <si>
    <t>суми на данъците върху временните разлики</t>
  </si>
  <si>
    <t>данък за общините</t>
  </si>
  <si>
    <t>данък върху печалбата</t>
  </si>
  <si>
    <t>І. Вначалото на периода</t>
  </si>
  <si>
    <t>А. Намаляеми</t>
  </si>
  <si>
    <t xml:space="preserve">   1. Разлики между счетоводната амортизационна квота и </t>
  </si>
  <si>
    <t xml:space="preserve">   данъчно признатите разходи за амортизация</t>
  </si>
  <si>
    <t xml:space="preserve">   2. От обезценка на материални запаси</t>
  </si>
  <si>
    <t xml:space="preserve">   3. Превишения на лихвени плащания па ЗКПО</t>
  </si>
  <si>
    <t xml:space="preserve">   4. Провизии</t>
  </si>
  <si>
    <t xml:space="preserve">   5. Загуба</t>
  </si>
  <si>
    <t xml:space="preserve">   6. Други разходи</t>
  </si>
  <si>
    <t xml:space="preserve">   Общо А:(1+2+3+4+5+6)</t>
  </si>
  <si>
    <t>Б.Облагаеми</t>
  </si>
  <si>
    <t>ІІ. Възникнали през годината</t>
  </si>
  <si>
    <t>ІІІ. Признати през годината</t>
  </si>
  <si>
    <t>ІV. Корекции на временни разлики</t>
  </si>
  <si>
    <t>V. В края на годината</t>
  </si>
  <si>
    <t xml:space="preserve">                             /В Манолова/</t>
  </si>
  <si>
    <t>ЕЛЕМЕНТ № 7.9.</t>
  </si>
  <si>
    <t>Синдик на "Стомана"АД в несъстоятелност</t>
  </si>
  <si>
    <t>Дата на съставяне:23.10.2007</t>
  </si>
  <si>
    <t>Дата на съставяне: 23.10.2007</t>
  </si>
  <si>
    <t>Дата на съставяне 23.10.2007 Съставител: Н.Стратиева</t>
  </si>
  <si>
    <t>Дата на съставяне:    23.10.2007           Съставител: Н.Стратиева</t>
  </si>
  <si>
    <t>към 31.12.2007г.</t>
  </si>
  <si>
    <t>СПРАВКА ЗА ВЗЕМАНИЯТА, ЗАДЪЛЖЕНИЯТА И ПРОВИЗИИТЕ КЪМ 31.12.2007Г.</t>
  </si>
  <si>
    <t>Дата на съставяне: 23.01.2008</t>
  </si>
  <si>
    <t>за приходите и разходите от лихви към 31.12.2007г.</t>
  </si>
  <si>
    <t>Дата на съставяне:    23.01.2008          Съставител: Н.Стратиева</t>
  </si>
  <si>
    <t>за финансовите резултати към 31.12.2007г.</t>
  </si>
  <si>
    <t>за дълготрайните активи към 31.12.2007г.</t>
  </si>
  <si>
    <t>ЗА ЦЕННИТЕ КНИЖА КЪМ 31.12.2007Г.</t>
  </si>
  <si>
    <t>за извънредните приходи и разходи към 31.12.2007г.</t>
  </si>
  <si>
    <t>Дата на съставяне:    23.01.2008           Съставител: Н.Стратиева</t>
  </si>
  <si>
    <t>Дата на съставяне:23.01.2008   Съставител: Н.Стратиева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</si>
</sst>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6">
    <font>
      <sz val="10"/>
      <name val="Arial"/>
      <family val="0"/>
    </font>
    <font>
      <sz val="9"/>
      <name val="Garamond"/>
      <family val="1"/>
    </font>
    <font>
      <sz val="10"/>
      <name val="Timok"/>
      <family val="0"/>
    </font>
    <font>
      <i/>
      <sz val="10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0"/>
      <name val="TmsCyr"/>
      <family val="0"/>
    </font>
    <font>
      <i/>
      <sz val="9"/>
      <name val="Garamond"/>
      <family val="1"/>
    </font>
    <font>
      <i/>
      <sz val="11"/>
      <name val="Garamond"/>
      <family val="1"/>
    </font>
    <font>
      <i/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9"/>
      <name val="Arial"/>
      <family val="0"/>
    </font>
    <font>
      <i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b/>
      <i/>
      <sz val="9"/>
      <name val="Times New Roman"/>
      <family val="1"/>
    </font>
    <font>
      <b/>
      <sz val="12"/>
      <name val="Garamond"/>
      <family val="1"/>
    </font>
    <font>
      <i/>
      <sz val="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27" applyFont="1" applyAlignment="1">
      <alignment wrapText="1"/>
      <protection/>
    </xf>
    <xf numFmtId="0" fontId="1" fillId="0" borderId="0" xfId="27" applyFont="1">
      <alignment/>
      <protection/>
    </xf>
    <xf numFmtId="0" fontId="3" fillId="0" borderId="0" xfId="0" applyFont="1" applyAlignment="1">
      <alignment/>
    </xf>
    <xf numFmtId="0" fontId="4" fillId="0" borderId="0" xfId="27" applyFont="1">
      <alignment/>
      <protection/>
    </xf>
    <xf numFmtId="0" fontId="4" fillId="0" borderId="0" xfId="24" applyFont="1" applyBorder="1" applyAlignment="1" applyProtection="1">
      <alignment vertical="top" wrapText="1"/>
      <protection locked="0"/>
    </xf>
    <xf numFmtId="0" fontId="4" fillId="0" borderId="0" xfId="27" applyFont="1" applyBorder="1" applyAlignment="1">
      <alignment horizontal="left" vertical="top" wrapText="1"/>
      <protection/>
    </xf>
    <xf numFmtId="0" fontId="4" fillId="0" borderId="0" xfId="25" applyFont="1" applyAlignment="1">
      <alignment wrapText="1"/>
      <protection/>
    </xf>
    <xf numFmtId="0" fontId="1" fillId="0" borderId="1" xfId="27" applyFont="1" applyBorder="1" applyAlignment="1">
      <alignment horizontal="centerContinuous" vertical="center" wrapText="1"/>
      <protection/>
    </xf>
    <xf numFmtId="0" fontId="1" fillId="0" borderId="2" xfId="27" applyFont="1" applyBorder="1" applyAlignment="1">
      <alignment horizontal="centerContinuous" vertical="center" wrapText="1"/>
      <protection/>
    </xf>
    <xf numFmtId="0" fontId="1" fillId="0" borderId="3" xfId="27" applyFont="1" applyBorder="1" applyAlignment="1">
      <alignment horizontal="centerContinuous" vertical="center" wrapText="1"/>
      <protection/>
    </xf>
    <xf numFmtId="0" fontId="1" fillId="0" borderId="0" xfId="27" applyFont="1" applyBorder="1" applyAlignment="1">
      <alignment horizontal="centerContinuous" vertical="center" wrapText="1"/>
      <protection/>
    </xf>
    <xf numFmtId="0" fontId="1" fillId="0" borderId="0" xfId="27" applyFont="1" applyAlignment="1">
      <alignment horizontal="center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0" fontId="5" fillId="0" borderId="2" xfId="27" applyFont="1" applyBorder="1" applyAlignment="1">
      <alignment horizontal="center" vertical="center" wrapText="1"/>
      <protection/>
    </xf>
    <xf numFmtId="0" fontId="5" fillId="0" borderId="4" xfId="27" applyFont="1" applyBorder="1" applyAlignment="1">
      <alignment horizontal="center" vertical="center" wrapText="1"/>
      <protection/>
    </xf>
    <xf numFmtId="0" fontId="5" fillId="0" borderId="0" xfId="27" applyFont="1" applyBorder="1" applyAlignment="1">
      <alignment horizontal="center" vertical="center" wrapText="1"/>
      <protection/>
    </xf>
    <xf numFmtId="0" fontId="5" fillId="0" borderId="0" xfId="27" applyFont="1" applyAlignment="1">
      <alignment horizontal="center" vertical="center" wrapText="1"/>
      <protection/>
    </xf>
    <xf numFmtId="0" fontId="4" fillId="0" borderId="2" xfId="27" applyFont="1" applyBorder="1" applyAlignment="1">
      <alignment vertical="center" wrapText="1"/>
      <protection/>
    </xf>
    <xf numFmtId="3" fontId="1" fillId="0" borderId="2" xfId="27" applyNumberFormat="1" applyFont="1" applyFill="1" applyBorder="1" applyAlignment="1" applyProtection="1">
      <alignment horizontal="center" vertical="center"/>
      <protection/>
    </xf>
    <xf numFmtId="1" fontId="1" fillId="2" borderId="2" xfId="27" applyNumberFormat="1" applyFont="1" applyFill="1" applyBorder="1" applyAlignment="1" applyProtection="1">
      <alignment horizontal="center" vertical="center"/>
      <protection locked="0"/>
    </xf>
    <xf numFmtId="1" fontId="1" fillId="0" borderId="2" xfId="27" applyNumberFormat="1" applyFont="1" applyFill="1" applyBorder="1" applyAlignment="1" applyProtection="1">
      <alignment horizontal="center" vertical="center"/>
      <protection/>
    </xf>
    <xf numFmtId="3" fontId="1" fillId="0" borderId="0" xfId="27" applyNumberFormat="1" applyFont="1" applyBorder="1" applyProtection="1">
      <alignment/>
      <protection/>
    </xf>
    <xf numFmtId="0" fontId="1" fillId="0" borderId="0" xfId="27" applyFont="1" applyProtection="1">
      <alignment/>
      <protection/>
    </xf>
    <xf numFmtId="0" fontId="1" fillId="0" borderId="2" xfId="27" applyFont="1" applyBorder="1" applyAlignment="1">
      <alignment vertical="center" wrapText="1"/>
      <protection/>
    </xf>
    <xf numFmtId="3" fontId="1" fillId="0" borderId="2" xfId="27" applyNumberFormat="1" applyFont="1" applyBorder="1" applyAlignment="1" applyProtection="1">
      <alignment horizontal="center" vertical="center"/>
      <protection/>
    </xf>
    <xf numFmtId="0" fontId="1" fillId="0" borderId="0" xfId="27" applyFont="1" applyBorder="1" applyProtection="1">
      <alignment/>
      <protection/>
    </xf>
    <xf numFmtId="0" fontId="1" fillId="0" borderId="0" xfId="27" applyFont="1" applyBorder="1">
      <alignment/>
      <protection/>
    </xf>
    <xf numFmtId="1" fontId="1" fillId="3" borderId="2" xfId="27" applyNumberFormat="1" applyFont="1" applyFill="1" applyBorder="1" applyAlignment="1" applyProtection="1">
      <alignment horizontal="center" vertical="center"/>
      <protection locked="0"/>
    </xf>
    <xf numFmtId="1" fontId="1" fillId="0" borderId="2" xfId="27" applyNumberFormat="1" applyFont="1" applyFill="1" applyBorder="1" applyAlignment="1" applyProtection="1">
      <alignment horizontal="center" vertical="center"/>
      <protection locked="0"/>
    </xf>
    <xf numFmtId="3" fontId="1" fillId="0" borderId="4" xfId="27" applyNumberFormat="1" applyFont="1" applyBorder="1" applyAlignment="1" applyProtection="1">
      <alignment horizontal="center" vertical="center"/>
      <protection/>
    </xf>
    <xf numFmtId="0" fontId="1" fillId="0" borderId="2" xfId="27" applyFont="1" applyBorder="1" applyAlignment="1">
      <alignment wrapText="1"/>
      <protection/>
    </xf>
    <xf numFmtId="1" fontId="1" fillId="4" borderId="2" xfId="27" applyNumberFormat="1" applyFont="1" applyFill="1" applyBorder="1" applyAlignment="1" applyProtection="1">
      <alignment horizontal="center" vertical="center"/>
      <protection locked="0"/>
    </xf>
    <xf numFmtId="0" fontId="4" fillId="0" borderId="0" xfId="27" applyFont="1" applyBorder="1" applyAlignment="1">
      <alignment vertical="center" wrapText="1"/>
      <protection/>
    </xf>
    <xf numFmtId="3" fontId="1" fillId="0" borderId="0" xfId="27" applyNumberFormat="1" applyFont="1" applyBorder="1" applyAlignment="1" applyProtection="1">
      <alignment vertical="center"/>
      <protection/>
    </xf>
    <xf numFmtId="3" fontId="6" fillId="0" borderId="0" xfId="27" applyNumberFormat="1" applyFont="1" applyBorder="1" applyAlignment="1" applyProtection="1">
      <alignment vertical="center"/>
      <protection/>
    </xf>
    <xf numFmtId="1" fontId="1" fillId="0" borderId="0" xfId="27" applyNumberFormat="1" applyFont="1" applyFill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 locked="0"/>
    </xf>
    <xf numFmtId="0" fontId="6" fillId="0" borderId="0" xfId="27" applyFont="1">
      <alignment/>
      <protection/>
    </xf>
    <xf numFmtId="3" fontId="6" fillId="0" borderId="0" xfId="24" applyNumberFormat="1" applyFont="1" applyBorder="1" applyAlignment="1" applyProtection="1">
      <alignment horizontal="left" vertical="center"/>
      <protection/>
    </xf>
    <xf numFmtId="3" fontId="6" fillId="0" borderId="0" xfId="24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27" applyFont="1" applyBorder="1" applyProtection="1">
      <alignment/>
      <protection locked="0"/>
    </xf>
    <xf numFmtId="0" fontId="6" fillId="0" borderId="0" xfId="27" applyFont="1" applyAlignment="1" applyProtection="1">
      <alignment horizontal="center" wrapText="1"/>
      <protection locked="0"/>
    </xf>
    <xf numFmtId="0" fontId="1" fillId="0" borderId="0" xfId="27" applyFont="1" applyProtection="1">
      <alignment/>
      <protection locked="0"/>
    </xf>
    <xf numFmtId="0" fontId="1" fillId="0" borderId="0" xfId="27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26" applyNumberFormat="1" applyFont="1" applyAlignment="1">
      <alignment vertical="center" wrapText="1"/>
      <protection/>
    </xf>
    <xf numFmtId="4" fontId="0" fillId="0" borderId="0" xfId="26" applyNumberFormat="1" applyFont="1" applyAlignment="1">
      <alignment vertical="center"/>
      <protection/>
    </xf>
    <xf numFmtId="0" fontId="6" fillId="0" borderId="0" xfId="24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/>
      <protection/>
    </xf>
    <xf numFmtId="0" fontId="1" fillId="0" borderId="0" xfId="22" applyFont="1" applyAlignment="1">
      <alignment horizontal="center"/>
      <protection/>
    </xf>
    <xf numFmtId="1" fontId="4" fillId="0" borderId="0" xfId="22" applyNumberFormat="1" applyFont="1" applyBorder="1" applyAlignment="1" applyProtection="1">
      <alignment vertical="justify" wrapText="1"/>
      <protection locked="0"/>
    </xf>
    <xf numFmtId="1" fontId="1" fillId="0" borderId="0" xfId="22" applyNumberFormat="1" applyFont="1" applyBorder="1" applyAlignment="1" applyProtection="1">
      <alignment vertical="justify" wrapText="1"/>
      <protection locked="0"/>
    </xf>
    <xf numFmtId="1" fontId="1" fillId="0" borderId="0" xfId="22" applyNumberFormat="1" applyFont="1" applyBorder="1" applyAlignment="1">
      <alignment vertical="justify" wrapText="1"/>
      <protection/>
    </xf>
    <xf numFmtId="0" fontId="4" fillId="0" borderId="0" xfId="19" applyFont="1" applyAlignment="1" applyProtection="1">
      <alignment horizontal="left" vertical="center" wrapText="1"/>
      <protection locked="0"/>
    </xf>
    <xf numFmtId="1" fontId="1" fillId="0" borderId="0" xfId="19" applyNumberFormat="1" applyFont="1" applyAlignment="1" applyProtection="1">
      <alignment horizontal="left" vertical="center" wrapText="1"/>
      <protection locked="0"/>
    </xf>
    <xf numFmtId="0" fontId="4" fillId="0" borderId="0" xfId="19" applyFont="1" applyProtection="1">
      <alignment/>
      <protection locked="0"/>
    </xf>
    <xf numFmtId="0" fontId="1" fillId="0" borderId="0" xfId="19" applyFont="1">
      <alignment/>
      <protection/>
    </xf>
    <xf numFmtId="0" fontId="4" fillId="0" borderId="2" xfId="19" applyFont="1" applyBorder="1" applyAlignment="1" applyProtection="1">
      <alignment horizontal="centerContinuous" vertical="center" wrapText="1"/>
      <protection/>
    </xf>
    <xf numFmtId="0" fontId="4" fillId="0" borderId="0" xfId="19" applyFont="1" applyBorder="1" applyProtection="1">
      <alignment/>
      <protection/>
    </xf>
    <xf numFmtId="0" fontId="4" fillId="0" borderId="0" xfId="23" applyFont="1" applyProtection="1">
      <alignment/>
      <protection/>
    </xf>
    <xf numFmtId="0" fontId="4" fillId="0" borderId="0" xfId="23" applyFont="1">
      <alignment/>
      <protection/>
    </xf>
    <xf numFmtId="0" fontId="4" fillId="0" borderId="2" xfId="19" applyFont="1" applyBorder="1" applyAlignment="1" applyProtection="1">
      <alignment horizontal="left" vertical="center" wrapText="1"/>
      <protection/>
    </xf>
    <xf numFmtId="0" fontId="4" fillId="0" borderId="2" xfId="19" applyFont="1" applyBorder="1" applyProtection="1">
      <alignment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1" fontId="1" fillId="4" borderId="2" xfId="19" applyNumberFormat="1" applyFont="1" applyFill="1" applyBorder="1" applyAlignment="1" applyProtection="1">
      <alignment horizontal="right" vertical="center" wrapText="1"/>
      <protection locked="0"/>
    </xf>
    <xf numFmtId="1" fontId="1" fillId="0" borderId="2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Border="1" applyProtection="1">
      <alignment/>
      <protection/>
    </xf>
    <xf numFmtId="1" fontId="1" fillId="0" borderId="2" xfId="19" applyNumberFormat="1" applyFont="1" applyBorder="1" applyAlignment="1" applyProtection="1">
      <alignment horizontal="right" vertical="center" wrapText="1"/>
      <protection/>
    </xf>
    <xf numFmtId="0" fontId="1" fillId="0" borderId="2" xfId="19" applyFont="1" applyBorder="1" applyAlignment="1" applyProtection="1">
      <alignment horizontal="left" vertical="center" wrapText="1"/>
      <protection/>
    </xf>
    <xf numFmtId="1" fontId="1" fillId="0" borderId="2" xfId="19" applyNumberFormat="1" applyFont="1" applyFill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0" fontId="9" fillId="0" borderId="2" xfId="19" applyFont="1" applyBorder="1" applyAlignment="1" applyProtection="1">
      <alignment horizontal="right" vertical="center" wrapText="1"/>
      <protection/>
    </xf>
    <xf numFmtId="1" fontId="1" fillId="0" borderId="2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Fill="1" applyBorder="1" applyAlignment="1" applyProtection="1">
      <alignment horizontal="right" vertical="center" wrapText="1"/>
      <protection/>
    </xf>
    <xf numFmtId="0" fontId="1" fillId="0" borderId="2" xfId="19" applyFont="1" applyFill="1" applyBorder="1" applyAlignment="1" applyProtection="1">
      <alignment horizontal="center" vertical="center" wrapText="1"/>
      <protection/>
    </xf>
    <xf numFmtId="1" fontId="1" fillId="0" borderId="0" xfId="19" applyNumberFormat="1" applyFont="1" applyBorder="1" applyProtection="1">
      <alignment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1" fillId="0" borderId="0" xfId="19" applyFont="1" applyBorder="1" applyAlignment="1" applyProtection="1">
      <alignment horizontal="right" vertical="center" wrapText="1"/>
      <protection/>
    </xf>
    <xf numFmtId="0" fontId="1" fillId="0" borderId="0" xfId="23" applyFont="1" applyBorder="1">
      <alignment/>
      <protection/>
    </xf>
    <xf numFmtId="0" fontId="1" fillId="0" borderId="0" xfId="19" applyFont="1" applyBorder="1" applyAlignment="1" applyProtection="1">
      <alignment horizontal="left" vertical="center" wrapText="1"/>
      <protection/>
    </xf>
    <xf numFmtId="0" fontId="4" fillId="0" borderId="2" xfId="19" applyFont="1" applyBorder="1" applyAlignment="1" applyProtection="1">
      <alignment horizontal="center"/>
      <protection/>
    </xf>
    <xf numFmtId="0" fontId="1" fillId="0" borderId="2" xfId="19" applyFont="1" applyBorder="1" applyAlignment="1" applyProtection="1">
      <alignment horizontal="right" vertical="center" wrapText="1"/>
      <protection/>
    </xf>
    <xf numFmtId="0" fontId="1" fillId="0" borderId="2" xfId="19" applyFont="1" applyBorder="1" applyAlignment="1" applyProtection="1">
      <alignment horizontal="right"/>
      <protection/>
    </xf>
    <xf numFmtId="0" fontId="1" fillId="0" borderId="2" xfId="19" applyFont="1" applyBorder="1" applyAlignment="1" applyProtection="1">
      <alignment vertical="center" wrapText="1"/>
      <protection/>
    </xf>
    <xf numFmtId="1" fontId="1" fillId="5" borderId="2" xfId="19" applyNumberFormat="1" applyFont="1" applyFill="1" applyBorder="1" applyAlignment="1" applyProtection="1">
      <alignment horizontal="right" vertical="center" wrapText="1"/>
      <protection locked="0"/>
    </xf>
    <xf numFmtId="1" fontId="1" fillId="4" borderId="2" xfId="19" applyNumberFormat="1" applyFont="1" applyFill="1" applyBorder="1" applyAlignment="1" applyProtection="1">
      <alignment horizontal="right"/>
      <protection locked="0"/>
    </xf>
    <xf numFmtId="1" fontId="1" fillId="5" borderId="2" xfId="19" applyNumberFormat="1" applyFont="1" applyFill="1" applyBorder="1" applyAlignment="1" applyProtection="1">
      <alignment horizontal="right"/>
      <protection locked="0"/>
    </xf>
    <xf numFmtId="1" fontId="1" fillId="0" borderId="2" xfId="19" applyNumberFormat="1" applyFont="1" applyBorder="1" applyAlignment="1" applyProtection="1">
      <alignment horizontal="right"/>
      <protection/>
    </xf>
    <xf numFmtId="0" fontId="1" fillId="0" borderId="2" xfId="19" applyFont="1" applyBorder="1" applyAlignment="1" applyProtection="1" quotePrefix="1">
      <alignment horizontal="left" vertical="center" wrapText="1"/>
      <protection/>
    </xf>
    <xf numFmtId="0" fontId="1" fillId="4" borderId="2" xfId="19" applyFont="1" applyFill="1" applyBorder="1" applyAlignment="1" applyProtection="1">
      <alignment horizontal="right" vertical="center" wrapText="1"/>
      <protection/>
    </xf>
    <xf numFmtId="1" fontId="1" fillId="4" borderId="2" xfId="19" applyNumberFormat="1" applyFont="1" applyFill="1" applyBorder="1" applyAlignment="1" applyProtection="1">
      <alignment horizontal="right" vertical="center" wrapText="1"/>
      <protection/>
    </xf>
    <xf numFmtId="1" fontId="1" fillId="0" borderId="2" xfId="19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19" applyNumberFormat="1" applyFont="1" applyBorder="1" applyAlignment="1" applyProtection="1">
      <alignment horizontal="left" vertical="center" wrapText="1"/>
      <protection/>
    </xf>
    <xf numFmtId="0" fontId="4" fillId="0" borderId="0" xfId="19" applyFont="1" applyBorder="1" applyAlignment="1" applyProtection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4" fillId="0" borderId="0" xfId="23" applyFont="1" applyAlignment="1">
      <alignment horizontal="center"/>
      <protection/>
    </xf>
    <xf numFmtId="1" fontId="1" fillId="0" borderId="2" xfId="19" applyNumberFormat="1" applyFont="1" applyFill="1" applyBorder="1" applyAlignment="1" applyProtection="1">
      <alignment horizontal="right"/>
      <protection/>
    </xf>
    <xf numFmtId="0" fontId="9" fillId="0" borderId="2" xfId="19" applyFont="1" applyBorder="1" applyAlignment="1" applyProtection="1">
      <alignment horizontal="left" vertical="center" wrapText="1"/>
      <protection/>
    </xf>
    <xf numFmtId="0" fontId="9" fillId="0" borderId="0" xfId="19" applyFont="1" applyBorder="1" applyAlignment="1" applyProtection="1">
      <alignment horizontal="left" vertical="center" wrapText="1"/>
      <protection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4" fillId="0" borderId="0" xfId="19" applyFont="1" applyBorder="1" applyAlignment="1" applyProtection="1">
      <alignment horizontal="centerContinuous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1" fillId="0" borderId="0" xfId="19" applyFont="1" applyProtection="1">
      <alignment/>
      <protection locked="0"/>
    </xf>
    <xf numFmtId="0" fontId="6" fillId="0" borderId="0" xfId="24" applyFont="1" applyBorder="1" applyAlignment="1" applyProtection="1">
      <alignment horizontal="left" vertical="center"/>
      <protection/>
    </xf>
    <xf numFmtId="4" fontId="7" fillId="0" borderId="0" xfId="25" applyNumberFormat="1" applyFont="1" applyAlignment="1">
      <alignment wrapText="1"/>
      <protection/>
    </xf>
    <xf numFmtId="0" fontId="7" fillId="0" borderId="0" xfId="25" applyFont="1" applyAlignment="1">
      <alignment wrapText="1"/>
      <protection/>
    </xf>
    <xf numFmtId="49" fontId="7" fillId="0" borderId="0" xfId="25" applyNumberFormat="1" applyFont="1" applyAlignment="1">
      <alignment wrapText="1"/>
      <protection/>
    </xf>
    <xf numFmtId="3" fontId="4" fillId="0" borderId="0" xfId="0" applyNumberFormat="1" applyFont="1" applyAlignment="1">
      <alignment/>
    </xf>
    <xf numFmtId="4" fontId="4" fillId="0" borderId="0" xfId="25" applyNumberFormat="1" applyFont="1" applyAlignment="1">
      <alignment wrapText="1"/>
      <protection/>
    </xf>
    <xf numFmtId="0" fontId="4" fillId="0" borderId="0" xfId="25" applyFont="1" applyAlignment="1">
      <alignment wrapText="1"/>
      <protection/>
    </xf>
    <xf numFmtId="0" fontId="4" fillId="0" borderId="0" xfId="24" applyFont="1" applyFill="1" applyBorder="1" applyAlignment="1" applyProtection="1">
      <alignment horizontal="right" vertical="center"/>
      <protection/>
    </xf>
    <xf numFmtId="0" fontId="4" fillId="0" borderId="0" xfId="23" applyFont="1">
      <alignment/>
      <protection/>
    </xf>
    <xf numFmtId="0" fontId="1" fillId="0" borderId="0" xfId="20" applyFont="1" applyAlignment="1" applyProtection="1">
      <alignment vertical="center" wrapText="1"/>
      <protection locked="0"/>
    </xf>
    <xf numFmtId="0" fontId="4" fillId="0" borderId="0" xfId="22" applyFont="1" applyBorder="1" applyAlignment="1" applyProtection="1">
      <alignment vertical="justify"/>
      <protection locked="0"/>
    </xf>
    <xf numFmtId="0" fontId="1" fillId="0" borderId="0" xfId="22" applyFont="1" applyBorder="1" applyAlignment="1" applyProtection="1">
      <alignment vertical="justify"/>
      <protection locked="0"/>
    </xf>
    <xf numFmtId="2" fontId="12" fillId="0" borderId="0" xfId="24" applyNumberFormat="1" applyFont="1" applyAlignment="1" applyProtection="1">
      <alignment vertical="top" wrapText="1"/>
      <protection locked="0"/>
    </xf>
    <xf numFmtId="0" fontId="4" fillId="0" borderId="0" xfId="22" applyFont="1" applyBorder="1" applyAlignment="1" applyProtection="1">
      <alignment vertical="justify" wrapText="1"/>
      <protection locked="0"/>
    </xf>
    <xf numFmtId="0" fontId="1" fillId="0" borderId="0" xfId="22" applyFont="1" applyBorder="1" applyAlignment="1" applyProtection="1">
      <alignment vertical="justify" wrapText="1"/>
      <protection locked="0"/>
    </xf>
    <xf numFmtId="0" fontId="4" fillId="0" borderId="3" xfId="20" applyFont="1" applyBorder="1" applyAlignment="1" applyProtection="1">
      <alignment horizontal="centerContinuous" vertical="center" wrapText="1"/>
      <protection/>
    </xf>
    <xf numFmtId="0" fontId="4" fillId="0" borderId="5" xfId="20" applyFont="1" applyBorder="1" applyAlignment="1" applyProtection="1">
      <alignment horizontal="centerContinuous" vertical="center" wrapText="1"/>
      <protection/>
    </xf>
    <xf numFmtId="0" fontId="4" fillId="0" borderId="1" xfId="20" applyFont="1" applyBorder="1" applyAlignment="1" applyProtection="1">
      <alignment horizontal="centerContinuous" vertical="center" wrapText="1"/>
      <protection/>
    </xf>
    <xf numFmtId="0" fontId="4" fillId="0" borderId="0" xfId="23" applyFont="1" applyBorder="1" applyProtection="1">
      <alignment/>
      <protection/>
    </xf>
    <xf numFmtId="44" fontId="4" fillId="0" borderId="4" xfId="17" applyFont="1" applyBorder="1" applyAlignment="1" applyProtection="1">
      <alignment horizontal="centerContinuous" vertical="center" wrapText="1"/>
      <protection/>
    </xf>
    <xf numFmtId="0" fontId="4" fillId="0" borderId="2" xfId="20" applyFont="1" applyBorder="1" applyAlignment="1" applyProtection="1">
      <alignment horizontal="center" vertical="center" wrapText="1"/>
      <protection/>
    </xf>
    <xf numFmtId="0" fontId="5" fillId="0" borderId="2" xfId="23" applyFont="1" applyBorder="1" applyAlignment="1" applyProtection="1">
      <alignment horizontal="center" vertical="justify"/>
      <protection/>
    </xf>
    <xf numFmtId="0" fontId="13" fillId="0" borderId="2" xfId="20" applyFont="1" applyBorder="1" applyAlignment="1" applyProtection="1">
      <alignment horizontal="center" vertical="center" wrapText="1"/>
      <protection/>
    </xf>
    <xf numFmtId="0" fontId="13" fillId="0" borderId="4" xfId="20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/>
      <protection/>
    </xf>
    <xf numFmtId="0" fontId="13" fillId="0" borderId="0" xfId="23" applyFont="1" applyBorder="1" applyProtection="1">
      <alignment/>
      <protection/>
    </xf>
    <xf numFmtId="0" fontId="4" fillId="0" borderId="2" xfId="20" applyFont="1" applyBorder="1" applyAlignment="1" applyProtection="1">
      <alignment horizontal="left" vertical="center" wrapText="1"/>
      <protection/>
    </xf>
    <xf numFmtId="0" fontId="1" fillId="0" borderId="2" xfId="20" applyFont="1" applyBorder="1" applyAlignment="1" applyProtection="1">
      <alignment horizontal="center" vertical="center" wrapText="1"/>
      <protection/>
    </xf>
    <xf numFmtId="0" fontId="1" fillId="0" borderId="2" xfId="23" applyFont="1" applyBorder="1" applyProtection="1">
      <alignment/>
      <protection/>
    </xf>
    <xf numFmtId="0" fontId="1" fillId="0" borderId="0" xfId="23" applyFont="1" applyBorder="1" applyProtection="1">
      <alignment/>
      <protection/>
    </xf>
    <xf numFmtId="0" fontId="1" fillId="0" borderId="2" xfId="20" applyFont="1" applyBorder="1" applyAlignment="1" applyProtection="1">
      <alignment horizontal="left" vertical="center" wrapText="1"/>
      <protection/>
    </xf>
    <xf numFmtId="1" fontId="12" fillId="4" borderId="3" xfId="24" applyNumberFormat="1" applyFont="1" applyFill="1" applyBorder="1" applyAlignment="1" applyProtection="1">
      <alignment vertical="top" wrapText="1"/>
      <protection locked="0"/>
    </xf>
    <xf numFmtId="1" fontId="1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Border="1" applyAlignment="1" applyProtection="1">
      <alignment horizontal="right" vertical="center" wrapText="1"/>
      <protection/>
    </xf>
    <xf numFmtId="1" fontId="1" fillId="0" borderId="2" xfId="20" applyNumberFormat="1" applyFont="1" applyBorder="1" applyAlignment="1" applyProtection="1">
      <alignment vertical="center" wrapText="1"/>
      <protection/>
    </xf>
    <xf numFmtId="1" fontId="1" fillId="0" borderId="2" xfId="20" applyNumberFormat="1" applyFont="1" applyBorder="1" applyAlignment="1" applyProtection="1">
      <alignment horizontal="left" vertical="center" wrapText="1"/>
      <protection/>
    </xf>
    <xf numFmtId="1" fontId="1" fillId="4" borderId="2" xfId="20" applyNumberFormat="1" applyFont="1" applyFill="1" applyBorder="1" applyAlignment="1" applyProtection="1">
      <alignment horizontal="left" vertical="center" wrapText="1"/>
      <protection locked="0"/>
    </xf>
    <xf numFmtId="1" fontId="1" fillId="0" borderId="2" xfId="23" applyNumberFormat="1" applyFont="1" applyBorder="1" applyProtection="1">
      <alignment/>
      <protection/>
    </xf>
    <xf numFmtId="1" fontId="1" fillId="0" borderId="0" xfId="23" applyNumberFormat="1" applyFont="1" applyBorder="1" applyProtection="1">
      <alignment/>
      <protection/>
    </xf>
    <xf numFmtId="1" fontId="1" fillId="6" borderId="2" xfId="20" applyNumberFormat="1" applyFont="1" applyFill="1" applyBorder="1" applyAlignment="1" applyProtection="1">
      <alignment horizontal="left" vertical="center" wrapText="1"/>
      <protection locked="0"/>
    </xf>
    <xf numFmtId="1" fontId="1" fillId="6" borderId="2" xfId="23" applyNumberFormat="1" applyFont="1" applyFill="1" applyBorder="1" applyProtection="1">
      <alignment/>
      <protection locked="0"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2" xfId="20" applyFont="1" applyBorder="1" applyAlignment="1" applyProtection="1">
      <alignment vertical="center" wrapText="1"/>
      <protection/>
    </xf>
    <xf numFmtId="0" fontId="4" fillId="0" borderId="0" xfId="20" applyFont="1" applyBorder="1" applyAlignment="1" applyProtection="1">
      <alignment horizontal="right" vertical="center" wrapText="1"/>
      <protection/>
    </xf>
    <xf numFmtId="0" fontId="1" fillId="0" borderId="0" xfId="20" applyFont="1" applyBorder="1" applyAlignment="1" applyProtection="1">
      <alignment horizontal="left" vertical="center" wrapText="1"/>
      <protection/>
    </xf>
    <xf numFmtId="1" fontId="1" fillId="0" borderId="0" xfId="20" applyNumberFormat="1" applyFont="1" applyBorder="1" applyAlignment="1" applyProtection="1">
      <alignment horizontal="left" vertical="center" wrapText="1"/>
      <protection/>
    </xf>
    <xf numFmtId="49" fontId="1" fillId="0" borderId="0" xfId="20" applyNumberFormat="1" applyFont="1" applyAlignment="1" applyProtection="1">
      <alignment horizontal="centerContinuous" vertical="center" wrapText="1"/>
      <protection/>
    </xf>
    <xf numFmtId="1" fontId="1" fillId="0" borderId="0" xfId="20" applyNumberFormat="1" applyFont="1" applyAlignment="1" applyProtection="1">
      <alignment horizontal="centerContinuous" vertical="center" wrapText="1"/>
      <protection/>
    </xf>
    <xf numFmtId="1" fontId="1" fillId="0" borderId="0" xfId="20" applyNumberFormat="1" applyFont="1" applyAlignment="1" applyProtection="1">
      <alignment vertical="center" wrapText="1"/>
      <protection locked="0"/>
    </xf>
    <xf numFmtId="0" fontId="4" fillId="0" borderId="0" xfId="20" applyFont="1" applyAlignment="1" applyProtection="1">
      <alignment vertical="center" wrapText="1"/>
      <protection locked="0"/>
    </xf>
    <xf numFmtId="0" fontId="4" fillId="0" borderId="0" xfId="20" applyFont="1" applyAlignment="1" applyProtection="1">
      <alignment horizontal="centerContinuous" vertical="center" wrapText="1"/>
      <protection locked="0"/>
    </xf>
    <xf numFmtId="1" fontId="4" fillId="0" borderId="0" xfId="20" applyNumberFormat="1" applyFont="1" applyAlignment="1" applyProtection="1">
      <alignment horizontal="centerContinuous" vertical="center" wrapText="1"/>
      <protection locked="0"/>
    </xf>
    <xf numFmtId="1" fontId="4" fillId="0" borderId="0" xfId="20" applyNumberFormat="1" applyFont="1" applyAlignment="1" applyProtection="1">
      <alignment horizontal="center" vertical="center" wrapText="1"/>
      <protection locked="0"/>
    </xf>
    <xf numFmtId="1" fontId="4" fillId="0" borderId="0" xfId="20" applyNumberFormat="1" applyFont="1" applyAlignment="1" applyProtection="1">
      <alignment vertical="center" wrapText="1"/>
      <protection locked="0"/>
    </xf>
    <xf numFmtId="0" fontId="1" fillId="0" borderId="0" xfId="23" applyFont="1" applyProtection="1">
      <alignment/>
      <protection locked="0"/>
    </xf>
    <xf numFmtId="1" fontId="1" fillId="0" borderId="0" xfId="23" applyNumberFormat="1" applyFont="1" applyProtection="1">
      <alignment/>
      <protection locked="0"/>
    </xf>
    <xf numFmtId="1" fontId="1" fillId="0" borderId="0" xfId="23" applyNumberFormat="1" applyFont="1" applyProtection="1">
      <alignment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2" applyFont="1" applyBorder="1" applyAlignment="1">
      <alignment horizontal="right" vertical="justify"/>
      <protection/>
    </xf>
    <xf numFmtId="0" fontId="7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4" borderId="2" xfId="0" applyFont="1" applyFill="1" applyBorder="1" applyAlignment="1">
      <alignment/>
    </xf>
    <xf numFmtId="0" fontId="14" fillId="0" borderId="0" xfId="21" applyFont="1">
      <alignment/>
      <protection/>
    </xf>
    <xf numFmtId="0" fontId="7" fillId="0" borderId="0" xfId="24" applyFont="1" applyBorder="1" applyAlignment="1" applyProtection="1">
      <alignment horizontal="left" vertical="center"/>
      <protection/>
    </xf>
    <xf numFmtId="0" fontId="7" fillId="0" borderId="0" xfId="24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23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20" fillId="0" borderId="0" xfId="22" applyFont="1" applyProtection="1">
      <alignment/>
      <protection locked="0"/>
    </xf>
    <xf numFmtId="0" fontId="21" fillId="0" borderId="0" xfId="22" applyFont="1" applyBorder="1" applyAlignment="1" applyProtection="1">
      <alignment vertical="justify" wrapText="1"/>
      <protection locked="0"/>
    </xf>
    <xf numFmtId="0" fontId="20" fillId="0" borderId="0" xfId="22" applyFont="1" applyBorder="1" applyAlignment="1" applyProtection="1">
      <alignment vertical="justify" wrapText="1"/>
      <protection locked="0"/>
    </xf>
    <xf numFmtId="0" fontId="21" fillId="0" borderId="0" xfId="22" applyFont="1" applyAlignment="1" applyProtection="1">
      <alignment horizontal="left" vertical="center" wrapText="1"/>
      <protection locked="0"/>
    </xf>
    <xf numFmtId="0" fontId="20" fillId="0" borderId="0" xfId="22" applyFont="1" applyAlignment="1" applyProtection="1">
      <alignment horizontal="left" vertical="center" wrapText="1"/>
      <protection locked="0"/>
    </xf>
    <xf numFmtId="0" fontId="21" fillId="0" borderId="2" xfId="22" applyFont="1" applyBorder="1" applyAlignment="1" applyProtection="1">
      <alignment horizontal="centerContinuous" vertical="center" wrapText="1"/>
      <protection/>
    </xf>
    <xf numFmtId="0" fontId="22" fillId="0" borderId="0" xfId="23" applyFont="1">
      <alignment/>
      <protection/>
    </xf>
    <xf numFmtId="0" fontId="21" fillId="0" borderId="2" xfId="22" applyFont="1" applyBorder="1" applyAlignment="1" applyProtection="1">
      <alignment horizontal="center" vertical="center" wrapText="1"/>
      <protection/>
    </xf>
    <xf numFmtId="0" fontId="21" fillId="0" borderId="2" xfId="22" applyFont="1" applyBorder="1" applyAlignment="1" applyProtection="1">
      <alignment horizontal="centerContinuous"/>
      <protection/>
    </xf>
    <xf numFmtId="0" fontId="21" fillId="0" borderId="2" xfId="22" applyFont="1" applyBorder="1" applyAlignment="1" applyProtection="1">
      <alignment horizontal="right" wrapText="1"/>
      <protection/>
    </xf>
    <xf numFmtId="0" fontId="21" fillId="0" borderId="2" xfId="22" applyFont="1" applyBorder="1" applyAlignment="1" applyProtection="1">
      <alignment vertical="justify" wrapText="1"/>
      <protection/>
    </xf>
    <xf numFmtId="0" fontId="20" fillId="3" borderId="2" xfId="22" applyFont="1" applyFill="1" applyBorder="1" applyAlignment="1" applyProtection="1">
      <alignment horizontal="right" vertical="center" wrapText="1"/>
      <protection/>
    </xf>
    <xf numFmtId="0" fontId="20" fillId="0" borderId="2" xfId="22" applyFont="1" applyBorder="1" applyProtection="1">
      <alignment/>
      <protection/>
    </xf>
    <xf numFmtId="1" fontId="20" fillId="4" borderId="2" xfId="22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22" applyFont="1" applyFill="1" applyBorder="1" applyAlignment="1" applyProtection="1">
      <alignment horizontal="right" vertical="center" wrapText="1"/>
      <protection/>
    </xf>
    <xf numFmtId="0" fontId="20" fillId="0" borderId="2" xfId="22" applyNumberFormat="1" applyFont="1" applyBorder="1" applyAlignment="1" applyProtection="1">
      <alignment wrapText="1"/>
      <protection/>
    </xf>
    <xf numFmtId="0" fontId="23" fillId="0" borderId="2" xfId="22" applyFont="1" applyBorder="1" applyAlignment="1" applyProtection="1">
      <alignment horizontal="right"/>
      <protection/>
    </xf>
    <xf numFmtId="0" fontId="23" fillId="0" borderId="2" xfId="22" applyFont="1" applyBorder="1" applyAlignment="1" applyProtection="1">
      <alignment horizontal="right" vertical="center" wrapText="1"/>
      <protection/>
    </xf>
    <xf numFmtId="0" fontId="21" fillId="0" borderId="2" xfId="22" applyFont="1" applyBorder="1" applyAlignment="1" applyProtection="1">
      <alignment horizontal="right" vertical="center" wrapText="1"/>
      <protection/>
    </xf>
    <xf numFmtId="1" fontId="20" fillId="0" borderId="2" xfId="22" applyNumberFormat="1" applyFont="1" applyBorder="1" applyAlignment="1" applyProtection="1">
      <alignment horizontal="right" vertical="center" wrapText="1"/>
      <protection/>
    </xf>
    <xf numFmtId="0" fontId="20" fillId="0" borderId="2" xfId="22" applyFont="1" applyBorder="1" applyAlignment="1" applyProtection="1">
      <alignment horizontal="right"/>
      <protection/>
    </xf>
    <xf numFmtId="0" fontId="20" fillId="0" borderId="2" xfId="22" applyFont="1" applyBorder="1" applyAlignment="1" applyProtection="1">
      <alignment horizontal="right" wrapText="1"/>
      <protection/>
    </xf>
    <xf numFmtId="0" fontId="20" fillId="0" borderId="2" xfId="22" applyFont="1" applyBorder="1" applyAlignment="1" applyProtection="1">
      <alignment wrapText="1"/>
      <protection/>
    </xf>
    <xf numFmtId="0" fontId="23" fillId="0" borderId="6" xfId="22" applyFont="1" applyBorder="1" applyAlignment="1" applyProtection="1">
      <alignment horizontal="right" vertical="center" wrapText="1"/>
      <protection/>
    </xf>
    <xf numFmtId="0" fontId="20" fillId="0" borderId="6" xfId="22" applyFont="1" applyFill="1" applyBorder="1" applyAlignment="1" applyProtection="1">
      <alignment horizontal="right" vertical="center" wrapText="1"/>
      <protection/>
    </xf>
    <xf numFmtId="0" fontId="21" fillId="0" borderId="2" xfId="22" applyFont="1" applyBorder="1" applyAlignment="1" applyProtection="1">
      <alignment vertical="justify"/>
      <protection/>
    </xf>
    <xf numFmtId="1" fontId="20" fillId="3" borderId="2" xfId="22" applyNumberFormat="1" applyFont="1" applyFill="1" applyBorder="1" applyAlignment="1" applyProtection="1">
      <alignment horizontal="right" vertical="center"/>
      <protection/>
    </xf>
    <xf numFmtId="0" fontId="20" fillId="0" borderId="2" xfId="22" applyFont="1" applyBorder="1" applyAlignment="1" applyProtection="1">
      <alignment vertical="justify"/>
      <protection/>
    </xf>
    <xf numFmtId="0" fontId="20" fillId="0" borderId="4" xfId="22" applyFont="1" applyBorder="1" applyAlignment="1" applyProtection="1">
      <alignment horizontal="right" vertical="center" wrapText="1"/>
      <protection/>
    </xf>
    <xf numFmtId="0" fontId="20" fillId="0" borderId="4" xfId="22" applyFont="1" applyFill="1" applyBorder="1" applyAlignment="1" applyProtection="1">
      <alignment horizontal="right" vertical="center" wrapText="1"/>
      <protection/>
    </xf>
    <xf numFmtId="0" fontId="20" fillId="0" borderId="2" xfId="22" applyFont="1" applyBorder="1" applyProtection="1">
      <alignment/>
      <protection/>
    </xf>
    <xf numFmtId="0" fontId="20" fillId="4" borderId="2" xfId="22" applyFont="1" applyFill="1" applyBorder="1" applyAlignment="1" applyProtection="1">
      <alignment horizontal="right" vertical="center" wrapText="1"/>
      <protection/>
    </xf>
    <xf numFmtId="0" fontId="21" fillId="0" borderId="2" xfId="22" applyFont="1" applyBorder="1" applyAlignment="1" applyProtection="1">
      <alignment horizontal="right"/>
      <protection/>
    </xf>
    <xf numFmtId="0" fontId="21" fillId="0" borderId="2" xfId="22" applyFont="1" applyBorder="1" applyProtection="1">
      <alignment/>
      <protection/>
    </xf>
    <xf numFmtId="1" fontId="20" fillId="0" borderId="2" xfId="22" applyNumberFormat="1" applyFont="1" applyFill="1" applyBorder="1" applyAlignment="1" applyProtection="1">
      <alignment horizontal="right" vertical="center" wrapText="1"/>
      <protection locked="0"/>
    </xf>
    <xf numFmtId="1" fontId="21" fillId="0" borderId="2" xfId="22" applyNumberFormat="1" applyFont="1" applyBorder="1" applyAlignment="1" applyProtection="1">
      <alignment horizontal="right" vertical="center" wrapText="1"/>
      <protection/>
    </xf>
    <xf numFmtId="22" fontId="21" fillId="0" borderId="0" xfId="22" applyNumberFormat="1" applyFont="1" applyProtection="1">
      <alignment/>
      <protection locked="0"/>
    </xf>
    <xf numFmtId="0" fontId="20" fillId="0" borderId="0" xfId="22" applyFont="1" applyAlignment="1" applyProtection="1">
      <alignment/>
      <protection locked="0"/>
    </xf>
    <xf numFmtId="0" fontId="21" fillId="0" borderId="0" xfId="22" applyFont="1" applyBorder="1" applyAlignment="1" applyProtection="1">
      <alignment horizontal="centerContinuous"/>
      <protection locked="0"/>
    </xf>
    <xf numFmtId="0" fontId="16" fillId="0" borderId="0" xfId="23" applyFont="1" applyProtection="1">
      <alignment/>
      <protection locked="0"/>
    </xf>
    <xf numFmtId="0" fontId="16" fillId="0" borderId="0" xfId="23" applyFont="1" applyAlignment="1" applyProtection="1">
      <alignment/>
      <protection locked="0"/>
    </xf>
    <xf numFmtId="0" fontId="16" fillId="0" borderId="0" xfId="23" applyFont="1" applyAlignment="1">
      <alignment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3" applyFont="1">
      <alignment/>
      <protection/>
    </xf>
    <xf numFmtId="49" fontId="14" fillId="0" borderId="0" xfId="21" applyNumberFormat="1" applyFont="1" applyAlignment="1">
      <alignment horizontal="centerContinuous" vertical="center" wrapText="1"/>
      <protection/>
    </xf>
    <xf numFmtId="0" fontId="14" fillId="0" borderId="0" xfId="22" applyFont="1" applyBorder="1" applyAlignment="1">
      <alignment vertical="justify"/>
      <protection/>
    </xf>
    <xf numFmtId="0" fontId="7" fillId="0" borderId="0" xfId="22" applyFont="1" applyAlignment="1">
      <alignment horizontal="center"/>
      <protection/>
    </xf>
    <xf numFmtId="0" fontId="7" fillId="0" borderId="0" xfId="23" applyFont="1" applyAlignment="1">
      <alignment/>
      <protection/>
    </xf>
    <xf numFmtId="0" fontId="7" fillId="0" borderId="0" xfId="22" applyFont="1" applyBorder="1" applyAlignment="1">
      <alignment vertical="justify"/>
      <protection/>
    </xf>
    <xf numFmtId="0" fontId="14" fillId="0" borderId="0" xfId="22" applyFont="1" applyBorder="1" applyAlignment="1">
      <alignment horizontal="right" vertical="justify"/>
      <protection/>
    </xf>
    <xf numFmtId="0" fontId="14" fillId="0" borderId="2" xfId="21" applyFont="1" applyBorder="1" applyAlignment="1">
      <alignment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0" fontId="14" fillId="0" borderId="2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left" vertical="center" wrapText="1"/>
      <protection/>
    </xf>
    <xf numFmtId="1" fontId="7" fillId="4" borderId="2" xfId="21" applyNumberFormat="1" applyFont="1" applyFill="1" applyBorder="1" applyAlignment="1" applyProtection="1">
      <alignment horizontal="left" vertical="center" wrapText="1"/>
      <protection locked="0"/>
    </xf>
    <xf numFmtId="4" fontId="7" fillId="4" borderId="2" xfId="21" applyNumberFormat="1" applyFont="1" applyFill="1" applyBorder="1" applyAlignment="1" applyProtection="1">
      <alignment horizontal="left" vertical="center" wrapText="1"/>
      <protection locked="0"/>
    </xf>
    <xf numFmtId="1" fontId="7" fillId="0" borderId="2" xfId="2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1" applyFont="1" applyBorder="1" applyAlignment="1">
      <alignment horizontal="right" vertical="center" wrapText="1"/>
      <protection/>
    </xf>
    <xf numFmtId="0" fontId="7" fillId="0" borderId="2" xfId="21" applyFont="1" applyBorder="1" applyAlignment="1">
      <alignment vertical="center" wrapText="1"/>
      <protection/>
    </xf>
    <xf numFmtId="4" fontId="7" fillId="0" borderId="2" xfId="21" applyNumberFormat="1" applyFont="1" applyBorder="1" applyAlignment="1">
      <alignment vertical="center" wrapText="1"/>
      <protection/>
    </xf>
    <xf numFmtId="0" fontId="7" fillId="0" borderId="2" xfId="21" applyFont="1" applyBorder="1" applyAlignment="1" applyProtection="1">
      <alignment horizontal="right" vertical="center" wrapText="1"/>
      <protection/>
    </xf>
    <xf numFmtId="1" fontId="7" fillId="0" borderId="2" xfId="21" applyNumberFormat="1" applyFont="1" applyBorder="1" applyAlignment="1">
      <alignment horizontal="left" vertical="center" wrapText="1"/>
      <protection/>
    </xf>
    <xf numFmtId="4" fontId="7" fillId="0" borderId="2" xfId="21" applyNumberFormat="1" applyFont="1" applyBorder="1" applyAlignment="1">
      <alignment horizontal="left" vertical="center" wrapText="1"/>
      <protection/>
    </xf>
    <xf numFmtId="1" fontId="7" fillId="0" borderId="2" xfId="21" applyNumberFormat="1" applyFont="1" applyBorder="1" applyAlignment="1">
      <alignment horizontal="right" vertical="center" wrapText="1"/>
      <protection/>
    </xf>
    <xf numFmtId="1" fontId="7" fillId="4" borderId="2" xfId="21" applyNumberFormat="1" applyFont="1" applyFill="1" applyBorder="1" applyAlignment="1" applyProtection="1">
      <alignment horizontal="right" vertical="center" wrapText="1"/>
      <protection locked="0"/>
    </xf>
    <xf numFmtId="4" fontId="7" fillId="4" borderId="2" xfId="2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1" applyFont="1" applyBorder="1" applyAlignment="1">
      <alignment horizontal="left" vertical="center" wrapText="1"/>
      <protection/>
    </xf>
    <xf numFmtId="1" fontId="7" fillId="0" borderId="2" xfId="21" applyNumberFormat="1" applyFont="1" applyBorder="1" applyAlignment="1">
      <alignment vertical="center" wrapText="1"/>
      <protection/>
    </xf>
    <xf numFmtId="0" fontId="14" fillId="0" borderId="0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7" fillId="0" borderId="0" xfId="21" applyFont="1">
      <alignment/>
      <protection/>
    </xf>
    <xf numFmtId="1" fontId="7" fillId="0" borderId="0" xfId="23" applyNumberFormat="1" applyFont="1" applyProtection="1">
      <alignment/>
      <protection locked="0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5" borderId="2" xfId="0" applyFont="1" applyFill="1" applyBorder="1" applyAlignment="1">
      <alignment/>
    </xf>
    <xf numFmtId="1" fontId="7" fillId="0" borderId="0" xfId="23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/>
    </xf>
    <xf numFmtId="49" fontId="7" fillId="4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5" fillId="0" borderId="0" xfId="23" applyFont="1">
      <alignment/>
      <protection/>
    </xf>
    <xf numFmtId="0" fontId="13" fillId="0" borderId="0" xfId="22" applyFont="1" applyBorder="1" applyAlignment="1">
      <alignment horizontal="right" vertical="justify"/>
      <protection/>
    </xf>
    <xf numFmtId="0" fontId="5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6" xfId="0" applyFont="1" applyBorder="1" applyAlignment="1">
      <alignment vertical="justify"/>
    </xf>
    <xf numFmtId="0" fontId="13" fillId="0" borderId="6" xfId="0" applyFont="1" applyBorder="1" applyAlignment="1">
      <alignment/>
    </xf>
    <xf numFmtId="0" fontId="13" fillId="0" borderId="4" xfId="0" applyFont="1" applyBorder="1" applyAlignment="1">
      <alignment/>
    </xf>
    <xf numFmtId="0" fontId="5" fillId="0" borderId="0" xfId="21" applyFont="1">
      <alignment/>
      <protection/>
    </xf>
    <xf numFmtId="3" fontId="5" fillId="0" borderId="0" xfId="0" applyNumberFormat="1" applyFont="1" applyAlignment="1">
      <alignment/>
    </xf>
    <xf numFmtId="0" fontId="13" fillId="0" borderId="0" xfId="24" applyFont="1" applyBorder="1" applyAlignment="1" applyProtection="1">
      <alignment horizontal="left" vertical="center"/>
      <protection/>
    </xf>
    <xf numFmtId="0" fontId="13" fillId="0" borderId="0" xfId="24" applyFont="1" applyFill="1" applyBorder="1" applyAlignment="1" applyProtection="1">
      <alignment horizontal="right" vertical="center"/>
      <protection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13" fillId="0" borderId="0" xfId="23" applyFont="1" applyProtection="1">
      <alignment/>
      <protection/>
    </xf>
    <xf numFmtId="1" fontId="13" fillId="0" borderId="0" xfId="23" applyNumberFormat="1" applyFont="1" applyProtection="1">
      <alignment/>
      <protection/>
    </xf>
    <xf numFmtId="3" fontId="6" fillId="0" borderId="0" xfId="24" applyNumberFormat="1" applyFont="1" applyBorder="1" applyAlignment="1" applyProtection="1">
      <alignment horizontal="right" vertical="center"/>
      <protection/>
    </xf>
    <xf numFmtId="3" fontId="0" fillId="0" borderId="0" xfId="26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right" vertical="center" wrapText="1"/>
    </xf>
    <xf numFmtId="0" fontId="1" fillId="0" borderId="7" xfId="25" applyFont="1" applyBorder="1" applyAlignment="1">
      <alignment horizontal="center" wrapText="1"/>
      <protection/>
    </xf>
    <xf numFmtId="0" fontId="1" fillId="0" borderId="6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27" applyFont="1" applyAlignment="1">
      <alignment horizontal="center" wrapText="1"/>
      <protection/>
    </xf>
    <xf numFmtId="0" fontId="4" fillId="0" borderId="0" xfId="24" applyFont="1" applyBorder="1" applyAlignment="1" applyProtection="1">
      <alignment horizontal="center" vertical="top" wrapText="1"/>
      <protection locked="0"/>
    </xf>
    <xf numFmtId="0" fontId="18" fillId="0" borderId="0" xfId="22" applyFont="1" applyAlignment="1" applyProtection="1">
      <alignment horizontal="center"/>
      <protection locked="0"/>
    </xf>
    <xf numFmtId="0" fontId="19" fillId="0" borderId="0" xfId="23" applyFont="1" applyAlignment="1" applyProtection="1">
      <alignment horizontal="center"/>
      <protection locked="0"/>
    </xf>
    <xf numFmtId="0" fontId="19" fillId="0" borderId="0" xfId="22" applyFont="1" applyAlignment="1" applyProtection="1">
      <alignment horizontal="center"/>
      <protection locked="0"/>
    </xf>
    <xf numFmtId="0" fontId="21" fillId="0" borderId="9" xfId="22" applyFont="1" applyBorder="1" applyAlignment="1" applyProtection="1">
      <alignment horizontal="center" vertical="center" wrapText="1"/>
      <protection/>
    </xf>
    <xf numFmtId="0" fontId="21" fillId="0" borderId="10" xfId="22" applyFont="1" applyBorder="1" applyAlignment="1" applyProtection="1">
      <alignment horizontal="center" vertical="center" wrapText="1"/>
      <protection/>
    </xf>
    <xf numFmtId="0" fontId="21" fillId="0" borderId="11" xfId="22" applyFont="1" applyBorder="1" applyAlignment="1" applyProtection="1">
      <alignment horizontal="center" vertical="center" wrapText="1"/>
      <protection/>
    </xf>
    <xf numFmtId="0" fontId="21" fillId="0" borderId="12" xfId="22" applyFont="1" applyBorder="1" applyAlignment="1" applyProtection="1">
      <alignment horizontal="center" vertical="center" wrapText="1"/>
      <protection/>
    </xf>
    <xf numFmtId="0" fontId="21" fillId="0" borderId="6" xfId="22" applyFont="1" applyBorder="1" applyAlignment="1" applyProtection="1">
      <alignment horizontal="center" vertical="center" wrapText="1"/>
      <protection/>
    </xf>
    <xf numFmtId="0" fontId="21" fillId="0" borderId="4" xfId="22" applyFont="1" applyBorder="1" applyAlignment="1" applyProtection="1">
      <alignment horizontal="center" vertical="center" wrapText="1"/>
      <protection/>
    </xf>
    <xf numFmtId="0" fontId="6" fillId="0" borderId="0" xfId="24" applyFont="1" applyFill="1" applyBorder="1" applyAlignment="1" applyProtection="1">
      <alignment horizontal="center" vertical="center"/>
      <protection/>
    </xf>
    <xf numFmtId="0" fontId="4" fillId="0" borderId="0" xfId="23" applyFont="1" applyAlignment="1">
      <alignment horizontal="center"/>
      <protection/>
    </xf>
    <xf numFmtId="0" fontId="4" fillId="0" borderId="6" xfId="19" applyFont="1" applyBorder="1" applyAlignment="1" applyProtection="1">
      <alignment horizontal="center" vertical="center" wrapText="1"/>
      <protection/>
    </xf>
    <xf numFmtId="0" fontId="4" fillId="0" borderId="4" xfId="19" applyFont="1" applyBorder="1" applyAlignment="1" applyProtection="1">
      <alignment horizontal="center" vertical="center" wrapText="1"/>
      <protection/>
    </xf>
    <xf numFmtId="49" fontId="1" fillId="0" borderId="0" xfId="19" applyNumberFormat="1" applyFont="1" applyBorder="1" applyAlignment="1" applyProtection="1">
      <alignment horizontal="left" vertical="center" wrapText="1"/>
      <protection/>
    </xf>
    <xf numFmtId="3" fontId="6" fillId="0" borderId="0" xfId="24" applyNumberFormat="1" applyFont="1" applyBorder="1" applyAlignment="1" applyProtection="1">
      <alignment horizontal="center" vertical="center"/>
      <protection/>
    </xf>
    <xf numFmtId="49" fontId="4" fillId="0" borderId="0" xfId="19" applyNumberFormat="1" applyFont="1" applyAlignment="1" applyProtection="1">
      <alignment horizontal="center" vertical="center" wrapText="1"/>
      <protection locked="0"/>
    </xf>
    <xf numFmtId="0" fontId="4" fillId="0" borderId="0" xfId="22" applyFont="1" applyAlignment="1" applyProtection="1">
      <alignment horizontal="center" vertical="justify"/>
      <protection locked="0"/>
    </xf>
    <xf numFmtId="1" fontId="4" fillId="0" borderId="6" xfId="19" applyNumberFormat="1" applyFont="1" applyBorder="1" applyAlignment="1" applyProtection="1">
      <alignment horizontal="center" vertical="center" wrapText="1"/>
      <protection/>
    </xf>
    <xf numFmtId="1" fontId="4" fillId="0" borderId="4" xfId="19" applyNumberFormat="1" applyFont="1" applyBorder="1" applyAlignment="1" applyProtection="1">
      <alignment horizontal="center" vertical="center" wrapText="1"/>
      <protection/>
    </xf>
    <xf numFmtId="0" fontId="4" fillId="0" borderId="3" xfId="23" applyFont="1" applyBorder="1" applyAlignment="1" applyProtection="1">
      <alignment horizontal="center"/>
      <protection/>
    </xf>
    <xf numFmtId="0" fontId="4" fillId="0" borderId="1" xfId="23" applyFont="1" applyBorder="1" applyAlignment="1" applyProtection="1">
      <alignment horizontal="center"/>
      <protection/>
    </xf>
    <xf numFmtId="0" fontId="1" fillId="0" borderId="0" xfId="23" applyFont="1" applyBorder="1" applyAlignment="1" applyProtection="1">
      <alignment horizontal="center"/>
      <protection/>
    </xf>
    <xf numFmtId="0" fontId="4" fillId="0" borderId="0" xfId="20" applyFont="1" applyAlignment="1" applyProtection="1">
      <alignment horizontal="center" vertical="center" wrapText="1"/>
      <protection locked="0"/>
    </xf>
    <xf numFmtId="0" fontId="4" fillId="0" borderId="6" xfId="20" applyFont="1" applyBorder="1" applyAlignment="1" applyProtection="1">
      <alignment horizontal="center" vertical="center" wrapText="1"/>
      <protection/>
    </xf>
    <xf numFmtId="0" fontId="4" fillId="0" borderId="8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5" xfId="20" applyFont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 wrapText="1"/>
      <protection/>
    </xf>
    <xf numFmtId="44" fontId="4" fillId="0" borderId="8" xfId="17" applyFont="1" applyBorder="1" applyAlignment="1" applyProtection="1">
      <alignment horizontal="center" vertical="center" wrapText="1"/>
      <protection/>
    </xf>
    <xf numFmtId="44" fontId="4" fillId="0" borderId="4" xfId="17" applyFont="1" applyBorder="1" applyAlignment="1" applyProtection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49" fontId="14" fillId="0" borderId="0" xfId="21" applyNumberFormat="1" applyFont="1" applyAlignment="1">
      <alignment horizontal="center" vertical="center" wrapText="1"/>
      <protection/>
    </xf>
    <xf numFmtId="0" fontId="14" fillId="0" borderId="0" xfId="21" applyNumberFormat="1" applyFont="1" applyAlignment="1">
      <alignment horizontal="center" vertical="center" wrapText="1"/>
      <protection/>
    </xf>
    <xf numFmtId="0" fontId="14" fillId="0" borderId="0" xfId="22" applyFont="1" applyAlignment="1">
      <alignment horizontal="center" vertical="justify"/>
      <protection/>
    </xf>
    <xf numFmtId="3" fontId="7" fillId="0" borderId="0" xfId="24" applyNumberFormat="1" applyFont="1" applyBorder="1" applyAlignment="1" applyProtection="1">
      <alignment horizontal="center" vertical="center"/>
      <protection/>
    </xf>
    <xf numFmtId="1" fontId="7" fillId="0" borderId="0" xfId="23" applyNumberFormat="1" applyFont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2" xfId="0" applyFont="1" applyBorder="1" applyAlignment="1">
      <alignment horizontal="center" vertical="justify"/>
    </xf>
    <xf numFmtId="3" fontId="13" fillId="0" borderId="0" xfId="24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49.57421875" style="1" customWidth="1"/>
    <col min="2" max="2" width="7.8515625" style="2" customWidth="1"/>
    <col min="3" max="3" width="9.140625" style="2" customWidth="1"/>
    <col min="4" max="4" width="7.421875" style="2" customWidth="1"/>
    <col min="5" max="5" width="6.421875" style="2" customWidth="1"/>
    <col min="6" max="6" width="7.140625" style="2" customWidth="1"/>
    <col min="7" max="7" width="7.57421875" style="2" customWidth="1"/>
    <col min="8" max="8" width="7.140625" style="2" customWidth="1"/>
    <col min="9" max="9" width="8.00390625" style="2" customWidth="1"/>
    <col min="10" max="10" width="9.57421875" style="2" customWidth="1"/>
    <col min="11" max="11" width="9.140625" style="2" customWidth="1"/>
    <col min="12" max="12" width="9.421875" style="2" customWidth="1"/>
    <col min="13" max="16384" width="9.140625" style="2" customWidth="1"/>
  </cols>
  <sheetData>
    <row r="1" ht="12.75">
      <c r="J1" s="3" t="s">
        <v>0</v>
      </c>
    </row>
    <row r="2" spans="10:11" ht="12.75">
      <c r="J2" s="294" t="s">
        <v>1</v>
      </c>
      <c r="K2" s="294"/>
    </row>
    <row r="3" spans="1:12" s="4" customFormat="1" ht="12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"/>
    </row>
    <row r="4" spans="1:12" s="4" customFormat="1" ht="12">
      <c r="A4" s="295" t="s">
        <v>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"/>
    </row>
    <row r="5" spans="1:12" s="4" customFormat="1" ht="15" customHeight="1">
      <c r="A5" s="296" t="s">
        <v>365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"/>
    </row>
    <row r="6" spans="1:12" s="4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290" t="s">
        <v>4</v>
      </c>
      <c r="K6" s="290"/>
      <c r="L6" s="7"/>
    </row>
    <row r="7" spans="1:12" s="12" customFormat="1" ht="21.75" customHeight="1">
      <c r="A7" s="291" t="s">
        <v>5</v>
      </c>
      <c r="B7" s="291" t="s">
        <v>6</v>
      </c>
      <c r="C7" s="8" t="s">
        <v>7</v>
      </c>
      <c r="D7" s="9"/>
      <c r="E7" s="9"/>
      <c r="F7" s="9"/>
      <c r="G7" s="9"/>
      <c r="H7" s="9" t="s">
        <v>8</v>
      </c>
      <c r="I7" s="10"/>
      <c r="J7" s="291" t="s">
        <v>9</v>
      </c>
      <c r="K7" s="291" t="s">
        <v>10</v>
      </c>
      <c r="L7" s="11"/>
    </row>
    <row r="8" spans="1:12" s="12" customFormat="1" ht="60" customHeight="1">
      <c r="A8" s="292"/>
      <c r="B8" s="292"/>
      <c r="C8" s="291" t="s">
        <v>11</v>
      </c>
      <c r="D8" s="291" t="s">
        <v>12</v>
      </c>
      <c r="E8" s="9" t="s">
        <v>13</v>
      </c>
      <c r="F8" s="9"/>
      <c r="G8" s="9"/>
      <c r="H8" s="291" t="s">
        <v>14</v>
      </c>
      <c r="I8" s="291" t="s">
        <v>15</v>
      </c>
      <c r="J8" s="292"/>
      <c r="K8" s="292"/>
      <c r="L8" s="11"/>
    </row>
    <row r="9" spans="1:12" s="12" customFormat="1" ht="54" customHeight="1">
      <c r="A9" s="293"/>
      <c r="B9" s="293"/>
      <c r="C9" s="293"/>
      <c r="D9" s="293"/>
      <c r="E9" s="13" t="s">
        <v>16</v>
      </c>
      <c r="F9" s="13" t="s">
        <v>17</v>
      </c>
      <c r="G9" s="13" t="s">
        <v>18</v>
      </c>
      <c r="H9" s="293"/>
      <c r="I9" s="293"/>
      <c r="J9" s="293"/>
      <c r="K9" s="293"/>
      <c r="L9" s="11"/>
    </row>
    <row r="10" spans="1:12" s="17" customFormat="1" ht="11.25">
      <c r="A10" s="14" t="s">
        <v>19</v>
      </c>
      <c r="B10" s="15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5">
        <v>9</v>
      </c>
      <c r="K10" s="15">
        <v>10</v>
      </c>
      <c r="L10" s="16"/>
    </row>
    <row r="11" spans="1:21" ht="15.75" customHeight="1">
      <c r="A11" s="18" t="s">
        <v>20</v>
      </c>
      <c r="B11" s="19">
        <v>3567</v>
      </c>
      <c r="C11" s="19"/>
      <c r="D11" s="19">
        <v>75</v>
      </c>
      <c r="E11" s="19"/>
      <c r="F11" s="19"/>
      <c r="G11" s="20">
        <v>-100658</v>
      </c>
      <c r="H11" s="19"/>
      <c r="I11" s="19">
        <v>-67</v>
      </c>
      <c r="J11" s="20"/>
      <c r="K11" s="21">
        <f>B11+D11+E11+F11+H11+I11+G11</f>
        <v>-97083</v>
      </c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2.75" customHeight="1">
      <c r="A12" s="24" t="s">
        <v>21</v>
      </c>
      <c r="B12" s="25">
        <f>B13+B14</f>
        <v>0</v>
      </c>
      <c r="C12" s="25">
        <f aca="true" t="shared" si="0" ref="C12:J12">C13+C14</f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1">
        <f>SUM(B12:J12)</f>
        <v>0</v>
      </c>
      <c r="L12" s="26"/>
      <c r="M12" s="23"/>
      <c r="N12" s="23"/>
      <c r="O12" s="23"/>
      <c r="P12" s="23"/>
      <c r="Q12" s="23"/>
      <c r="R12" s="23"/>
      <c r="S12" s="23"/>
      <c r="T12" s="23"/>
      <c r="U12" s="23"/>
    </row>
    <row r="13" spans="1:12" ht="12.75" customHeight="1" hidden="1">
      <c r="A13" s="24" t="s">
        <v>22</v>
      </c>
      <c r="B13" s="20"/>
      <c r="C13" s="20"/>
      <c r="D13" s="20"/>
      <c r="E13" s="20"/>
      <c r="F13" s="20"/>
      <c r="G13" s="20"/>
      <c r="H13" s="20"/>
      <c r="I13" s="20"/>
      <c r="J13" s="20"/>
      <c r="K13" s="21">
        <f>SUM(B13:J13)</f>
        <v>0</v>
      </c>
      <c r="L13" s="27"/>
    </row>
    <row r="14" spans="1:12" ht="12" customHeight="1" hidden="1">
      <c r="A14" s="24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1">
        <f>SUM(B14:J14)</f>
        <v>0</v>
      </c>
      <c r="L14" s="27"/>
    </row>
    <row r="15" spans="1:18" ht="12.75" customHeight="1">
      <c r="A15" s="24" t="s">
        <v>24</v>
      </c>
      <c r="B15" s="28"/>
      <c r="C15" s="28"/>
      <c r="D15" s="28"/>
      <c r="E15" s="28"/>
      <c r="F15" s="28"/>
      <c r="G15" s="28"/>
      <c r="H15" s="29"/>
      <c r="I15" s="21">
        <v>-44</v>
      </c>
      <c r="J15" s="20"/>
      <c r="K15" s="21">
        <f aca="true" t="shared" si="1" ref="K15:K29">B15+D15+E15+F15+H15+I15</f>
        <v>-44</v>
      </c>
      <c r="L15" s="26"/>
      <c r="M15" s="23"/>
      <c r="N15" s="23"/>
      <c r="O15" s="23"/>
      <c r="P15" s="23"/>
      <c r="Q15" s="23"/>
      <c r="R15" s="23"/>
    </row>
    <row r="16" spans="1:21" ht="12.75" customHeight="1" hidden="1">
      <c r="A16" s="24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21">
        <f t="shared" si="1"/>
        <v>0</v>
      </c>
      <c r="L16" s="26"/>
      <c r="M16" s="23"/>
      <c r="N16" s="23"/>
      <c r="O16" s="23"/>
      <c r="P16" s="23"/>
      <c r="Q16" s="23"/>
      <c r="R16" s="23"/>
      <c r="S16" s="23"/>
      <c r="T16" s="23"/>
      <c r="U16" s="23"/>
    </row>
    <row r="17" spans="1:12" ht="12" customHeight="1" hidden="1">
      <c r="A17" s="31" t="s">
        <v>26</v>
      </c>
      <c r="B17" s="20"/>
      <c r="C17" s="20"/>
      <c r="D17" s="20"/>
      <c r="E17" s="20"/>
      <c r="F17" s="20"/>
      <c r="G17" s="20"/>
      <c r="H17" s="20"/>
      <c r="I17" s="20"/>
      <c r="J17" s="20"/>
      <c r="K17" s="21">
        <f t="shared" si="1"/>
        <v>0</v>
      </c>
      <c r="L17" s="27"/>
    </row>
    <row r="18" spans="1:12" ht="12.75" customHeight="1" hidden="1">
      <c r="A18" s="2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1">
        <f t="shared" si="1"/>
        <v>0</v>
      </c>
      <c r="L18" s="27"/>
    </row>
    <row r="19" spans="1:21" ht="24" hidden="1">
      <c r="A19" s="24" t="s">
        <v>28</v>
      </c>
      <c r="B19" s="25">
        <f>B20-B21</f>
        <v>0</v>
      </c>
      <c r="C19" s="25">
        <f aca="true" t="shared" si="2" ref="C19:J19">C20-C21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1">
        <f t="shared" si="1"/>
        <v>0</v>
      </c>
      <c r="L19" s="26"/>
      <c r="M19" s="23"/>
      <c r="N19" s="23"/>
      <c r="O19" s="23"/>
      <c r="P19" s="23"/>
      <c r="Q19" s="23"/>
      <c r="R19" s="23"/>
      <c r="S19" s="23"/>
      <c r="T19" s="23"/>
      <c r="U19" s="23"/>
    </row>
    <row r="20" spans="1:12" ht="12" hidden="1">
      <c r="A20" s="24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21">
        <f t="shared" si="1"/>
        <v>0</v>
      </c>
      <c r="L20" s="27"/>
    </row>
    <row r="21" spans="1:12" ht="12" hidden="1">
      <c r="A21" s="24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21">
        <f t="shared" si="1"/>
        <v>0</v>
      </c>
      <c r="L21" s="27"/>
    </row>
    <row r="22" spans="1:21" ht="24" hidden="1">
      <c r="A22" s="24" t="s">
        <v>31</v>
      </c>
      <c r="B22" s="25">
        <f>B23-B24</f>
        <v>0</v>
      </c>
      <c r="C22" s="25">
        <f aca="true" t="shared" si="3" ref="C22:J22">C23-C24</f>
        <v>0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1">
        <f t="shared" si="1"/>
        <v>0</v>
      </c>
      <c r="L22" s="26"/>
      <c r="M22" s="23"/>
      <c r="N22" s="23"/>
      <c r="O22" s="23"/>
      <c r="P22" s="23"/>
      <c r="Q22" s="23"/>
      <c r="R22" s="23"/>
      <c r="S22" s="23"/>
      <c r="T22" s="23"/>
      <c r="U22" s="23"/>
    </row>
    <row r="23" spans="1:12" ht="12" hidden="1">
      <c r="A23" s="24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21">
        <f t="shared" si="1"/>
        <v>0</v>
      </c>
      <c r="L23" s="27"/>
    </row>
    <row r="24" spans="1:12" ht="12" hidden="1">
      <c r="A24" s="24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21">
        <f t="shared" si="1"/>
        <v>0</v>
      </c>
      <c r="L24" s="27"/>
    </row>
    <row r="25" spans="1:12" ht="12" hidden="1">
      <c r="A25" s="24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1">
        <f t="shared" si="1"/>
        <v>0</v>
      </c>
      <c r="L25" s="27"/>
    </row>
    <row r="26" spans="1:12" ht="12">
      <c r="A26" s="24" t="s">
        <v>33</v>
      </c>
      <c r="B26" s="20"/>
      <c r="C26" s="20"/>
      <c r="D26" s="20">
        <v>-61</v>
      </c>
      <c r="E26" s="20"/>
      <c r="F26" s="20"/>
      <c r="G26" s="20">
        <f>I11-D26</f>
        <v>-6</v>
      </c>
      <c r="H26" s="20"/>
      <c r="I26" s="20"/>
      <c r="J26" s="20"/>
      <c r="K26" s="21"/>
      <c r="L26" s="27"/>
    </row>
    <row r="27" spans="1:21" ht="14.25" customHeight="1">
      <c r="A27" s="18" t="s">
        <v>34</v>
      </c>
      <c r="B27" s="25">
        <f>B11+B16+B18+B19+B22+B26+B25+B15+B25+B26</f>
        <v>3567</v>
      </c>
      <c r="C27" s="25">
        <f aca="true" t="shared" si="4" ref="C27:J27">C11+C16+C18+C19+C22+C26+C25+C15</f>
        <v>0</v>
      </c>
      <c r="D27" s="25">
        <f>D11+D26</f>
        <v>14</v>
      </c>
      <c r="E27" s="25">
        <f t="shared" si="4"/>
        <v>0</v>
      </c>
      <c r="F27" s="25">
        <f t="shared" si="4"/>
        <v>0</v>
      </c>
      <c r="G27" s="25">
        <f t="shared" si="4"/>
        <v>-100664</v>
      </c>
      <c r="H27" s="25">
        <f t="shared" si="4"/>
        <v>0</v>
      </c>
      <c r="I27" s="19">
        <f>I15</f>
        <v>-44</v>
      </c>
      <c r="J27" s="25">
        <f t="shared" si="4"/>
        <v>0</v>
      </c>
      <c r="K27" s="21">
        <f>B27+D27+E27+F27+H27+I27+G27</f>
        <v>-97127</v>
      </c>
      <c r="L27" s="26"/>
      <c r="M27" s="23"/>
      <c r="N27" s="23"/>
      <c r="O27" s="23"/>
      <c r="P27" s="23"/>
      <c r="Q27" s="23"/>
      <c r="R27" s="23"/>
      <c r="S27" s="23"/>
      <c r="T27" s="23"/>
      <c r="U27" s="23"/>
    </row>
    <row r="28" spans="1:12" ht="23.25" customHeight="1" hidden="1">
      <c r="A28" s="24" t="s">
        <v>35</v>
      </c>
      <c r="B28" s="20"/>
      <c r="C28" s="20"/>
      <c r="D28" s="20"/>
      <c r="E28" s="20"/>
      <c r="F28" s="20"/>
      <c r="G28" s="20"/>
      <c r="H28" s="20"/>
      <c r="I28" s="19">
        <v>-272969</v>
      </c>
      <c r="J28" s="20"/>
      <c r="K28" s="21">
        <f t="shared" si="1"/>
        <v>-272969</v>
      </c>
      <c r="L28" s="27"/>
    </row>
    <row r="29" spans="1:12" ht="24" customHeight="1" hidden="1">
      <c r="A29" s="24" t="s">
        <v>36</v>
      </c>
      <c r="B29" s="20"/>
      <c r="C29" s="20"/>
      <c r="D29" s="20"/>
      <c r="E29" s="20"/>
      <c r="F29" s="20"/>
      <c r="G29" s="20"/>
      <c r="H29" s="20"/>
      <c r="I29" s="19">
        <v>-272969</v>
      </c>
      <c r="J29" s="20"/>
      <c r="K29" s="21">
        <f t="shared" si="1"/>
        <v>-272969</v>
      </c>
      <c r="L29" s="27"/>
    </row>
    <row r="30" spans="1:21" ht="24">
      <c r="A30" s="18" t="s">
        <v>37</v>
      </c>
      <c r="B30" s="25">
        <f aca="true" t="shared" si="5" ref="B30:J30">B27+B28+B29</f>
        <v>3567</v>
      </c>
      <c r="C30" s="25">
        <f t="shared" si="5"/>
        <v>0</v>
      </c>
      <c r="D30" s="25">
        <f t="shared" si="5"/>
        <v>14</v>
      </c>
      <c r="E30" s="25">
        <f t="shared" si="5"/>
        <v>0</v>
      </c>
      <c r="F30" s="25">
        <f t="shared" si="5"/>
        <v>0</v>
      </c>
      <c r="G30" s="25">
        <f t="shared" si="5"/>
        <v>-100664</v>
      </c>
      <c r="H30" s="25">
        <f t="shared" si="5"/>
        <v>0</v>
      </c>
      <c r="I30" s="19">
        <f>I27</f>
        <v>-44</v>
      </c>
      <c r="J30" s="25">
        <f t="shared" si="5"/>
        <v>0</v>
      </c>
      <c r="K30" s="21">
        <f>B30+D30+E30+F30+H30+I30+G30</f>
        <v>-97127</v>
      </c>
      <c r="L30" s="26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6"/>
      <c r="L31" s="26"/>
      <c r="M31" s="23"/>
      <c r="N31" s="23"/>
      <c r="O31" s="23"/>
      <c r="P31" s="23"/>
      <c r="Q31" s="23"/>
      <c r="R31" s="23"/>
      <c r="S31" s="23"/>
      <c r="T31" s="23"/>
      <c r="U31" s="23"/>
    </row>
    <row r="32" spans="1:12" ht="15.75">
      <c r="A32" s="37" t="s">
        <v>38</v>
      </c>
      <c r="B32" s="37"/>
      <c r="C32" s="38"/>
      <c r="D32" s="39" t="s">
        <v>39</v>
      </c>
      <c r="E32" s="38"/>
      <c r="F32" s="39"/>
      <c r="G32" s="40"/>
      <c r="H32" s="41"/>
      <c r="I32" s="41"/>
      <c r="J32" s="41"/>
      <c r="K32" s="42"/>
      <c r="L32" s="27"/>
    </row>
    <row r="33" spans="1:11" ht="15.75">
      <c r="A33" s="43" t="s">
        <v>40</v>
      </c>
      <c r="B33" s="44"/>
      <c r="C33" s="44"/>
      <c r="D33" s="44"/>
      <c r="E33" s="44"/>
      <c r="F33" s="287" t="s">
        <v>41</v>
      </c>
      <c r="G33" s="287"/>
      <c r="H33" s="287"/>
      <c r="I33" s="287"/>
      <c r="J33" s="287"/>
      <c r="K33" s="44"/>
    </row>
    <row r="34" spans="1:11" ht="15.75">
      <c r="A34" s="45"/>
      <c r="B34" s="44"/>
      <c r="C34" s="44"/>
      <c r="D34" s="44"/>
      <c r="E34" s="44"/>
      <c r="F34" s="287"/>
      <c r="G34" s="287"/>
      <c r="H34" s="287"/>
      <c r="I34" s="287"/>
      <c r="J34" s="287"/>
      <c r="K34" s="44"/>
    </row>
    <row r="35" spans="1:11" ht="12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 hidden="1">
      <c r="A36" s="46" t="s">
        <v>42</v>
      </c>
      <c r="B36" s="47"/>
      <c r="C36" s="47"/>
      <c r="D36" s="48"/>
      <c r="E36" s="49"/>
      <c r="F36" s="47"/>
      <c r="G36" s="44"/>
      <c r="H36" s="44"/>
      <c r="I36" s="44"/>
      <c r="J36" s="44"/>
      <c r="K36" s="44"/>
    </row>
    <row r="37" spans="1:6" ht="12.75" customHeight="1" hidden="1">
      <c r="A37" s="47"/>
      <c r="B37" s="288" t="s">
        <v>43</v>
      </c>
      <c r="C37" s="288"/>
      <c r="D37" s="288"/>
      <c r="E37" s="288"/>
      <c r="F37" s="288"/>
    </row>
    <row r="38" spans="1:3" ht="15.75">
      <c r="A38" s="50"/>
      <c r="B38" s="51"/>
      <c r="C38" s="52"/>
    </row>
    <row r="39" spans="1:3" ht="15.75">
      <c r="A39" s="53"/>
      <c r="B39" s="51"/>
      <c r="C39" s="52"/>
    </row>
    <row r="40" spans="1:3" ht="15.75">
      <c r="A40" s="53"/>
      <c r="B40" s="51"/>
      <c r="C40" s="52"/>
    </row>
    <row r="41" spans="1:3" ht="15.75">
      <c r="A41" s="289"/>
      <c r="B41" s="289"/>
      <c r="C41" s="52"/>
    </row>
    <row r="42" spans="1:3" ht="15.75">
      <c r="A42" s="41"/>
      <c r="B42" s="51"/>
      <c r="C42" s="52"/>
    </row>
  </sheetData>
  <mergeCells count="17">
    <mergeCell ref="J2:K2"/>
    <mergeCell ref="A3:K3"/>
    <mergeCell ref="A4:K4"/>
    <mergeCell ref="A5:K5"/>
    <mergeCell ref="J6:K6"/>
    <mergeCell ref="A7:A9"/>
    <mergeCell ref="B7:B9"/>
    <mergeCell ref="J7:J9"/>
    <mergeCell ref="K7:K9"/>
    <mergeCell ref="C8:C9"/>
    <mergeCell ref="D8:D9"/>
    <mergeCell ref="H8:H9"/>
    <mergeCell ref="I8:I9"/>
    <mergeCell ref="F33:J33"/>
    <mergeCell ref="F34:J34"/>
    <mergeCell ref="B37:F37"/>
    <mergeCell ref="A41:B4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1 J11 B13:J14 J15 B17:J18 B25:J26 B28:H29 J28:J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J21 B23:J24">
      <formula1>0</formula1>
      <formula2>9999999999999990</formula2>
    </dataValidation>
  </dataValidations>
  <printOptions/>
  <pageMargins left="0.75" right="0.75" top="0.71" bottom="0.54" header="0.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1">
      <selection activeCell="I22" sqref="I22"/>
    </sheetView>
  </sheetViews>
  <sheetFormatPr defaultColWidth="9.140625" defaultRowHeight="12.75"/>
  <cols>
    <col min="1" max="1" width="3.57421875" style="184" customWidth="1"/>
    <col min="2" max="2" width="30.7109375" style="184" customWidth="1"/>
    <col min="3" max="3" width="7.28125" style="184" customWidth="1"/>
    <col min="4" max="4" width="7.57421875" style="184" customWidth="1"/>
    <col min="5" max="6" width="6.7109375" style="184" customWidth="1"/>
    <col min="7" max="7" width="5.421875" style="184" customWidth="1"/>
    <col min="8" max="8" width="4.8515625" style="184" customWidth="1"/>
    <col min="9" max="9" width="9.28125" style="184" customWidth="1"/>
    <col min="10" max="10" width="8.57421875" style="184" customWidth="1"/>
    <col min="11" max="11" width="7.57421875" style="184" customWidth="1"/>
    <col min="12" max="13" width="6.8515625" style="184" customWidth="1"/>
    <col min="14" max="14" width="5.28125" style="184" customWidth="1"/>
    <col min="15" max="15" width="5.140625" style="184" customWidth="1"/>
    <col min="16" max="16" width="11.28125" style="184" customWidth="1"/>
    <col min="17" max="17" width="9.7109375" style="184" customWidth="1"/>
    <col min="18" max="16384" width="9.140625" style="184" customWidth="1"/>
  </cols>
  <sheetData>
    <row r="1" ht="12">
      <c r="O1" s="185" t="s">
        <v>194</v>
      </c>
    </row>
    <row r="2" spans="1:17" ht="12.75" customHeight="1">
      <c r="A2" s="297" t="s">
        <v>195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2.75" customHeight="1">
      <c r="A3" s="298" t="s">
        <v>371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ht="15" customHeight="1">
      <c r="A4" s="299" t="s">
        <v>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6" customHeight="1">
      <c r="A5" s="186" t="s">
        <v>196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 t="s">
        <v>129</v>
      </c>
      <c r="Q5" s="190"/>
    </row>
    <row r="6" spans="1:17" s="192" customFormat="1" ht="27" customHeight="1">
      <c r="A6" s="300" t="s">
        <v>5</v>
      </c>
      <c r="B6" s="301"/>
      <c r="C6" s="191" t="s">
        <v>197</v>
      </c>
      <c r="D6" s="191"/>
      <c r="E6" s="191"/>
      <c r="F6" s="191"/>
      <c r="G6" s="191" t="s">
        <v>198</v>
      </c>
      <c r="H6" s="191"/>
      <c r="I6" s="304" t="s">
        <v>199</v>
      </c>
      <c r="J6" s="191" t="s">
        <v>200</v>
      </c>
      <c r="K6" s="191"/>
      <c r="L6" s="191"/>
      <c r="M6" s="191"/>
      <c r="N6" s="191" t="s">
        <v>198</v>
      </c>
      <c r="O6" s="191"/>
      <c r="P6" s="304" t="s">
        <v>201</v>
      </c>
      <c r="Q6" s="304" t="s">
        <v>202</v>
      </c>
    </row>
    <row r="7" spans="1:17" s="192" customFormat="1" ht="61.5" customHeight="1">
      <c r="A7" s="302"/>
      <c r="B7" s="303"/>
      <c r="C7" s="193" t="s">
        <v>203</v>
      </c>
      <c r="D7" s="193" t="s">
        <v>204</v>
      </c>
      <c r="E7" s="193" t="s">
        <v>205</v>
      </c>
      <c r="F7" s="193" t="s">
        <v>206</v>
      </c>
      <c r="G7" s="193" t="s">
        <v>160</v>
      </c>
      <c r="H7" s="193" t="s">
        <v>161</v>
      </c>
      <c r="I7" s="305"/>
      <c r="J7" s="193" t="s">
        <v>203</v>
      </c>
      <c r="K7" s="193" t="s">
        <v>207</v>
      </c>
      <c r="L7" s="193" t="s">
        <v>208</v>
      </c>
      <c r="M7" s="193" t="s">
        <v>209</v>
      </c>
      <c r="N7" s="193" t="s">
        <v>160</v>
      </c>
      <c r="O7" s="193" t="s">
        <v>161</v>
      </c>
      <c r="P7" s="305"/>
      <c r="Q7" s="305"/>
    </row>
    <row r="8" spans="1:17" s="192" customFormat="1" ht="12">
      <c r="A8" s="194" t="s">
        <v>210</v>
      </c>
      <c r="B8" s="194"/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193">
        <v>6</v>
      </c>
      <c r="I8" s="193">
        <v>7</v>
      </c>
      <c r="J8" s="193">
        <v>8</v>
      </c>
      <c r="K8" s="193">
        <v>9</v>
      </c>
      <c r="L8" s="193">
        <v>10</v>
      </c>
      <c r="M8" s="193">
        <v>11</v>
      </c>
      <c r="N8" s="193">
        <v>12</v>
      </c>
      <c r="O8" s="193">
        <v>13</v>
      </c>
      <c r="P8" s="193">
        <v>14</v>
      </c>
      <c r="Q8" s="193">
        <v>15</v>
      </c>
    </row>
    <row r="9" spans="1:17" ht="24">
      <c r="A9" s="195" t="s">
        <v>211</v>
      </c>
      <c r="B9" s="196" t="s">
        <v>212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ht="12">
      <c r="A10" s="198" t="s">
        <v>213</v>
      </c>
      <c r="B10" s="198" t="s">
        <v>214</v>
      </c>
      <c r="C10" s="199"/>
      <c r="D10" s="199"/>
      <c r="E10" s="199"/>
      <c r="F10" s="200">
        <f>C10+D10-E10</f>
        <v>0</v>
      </c>
      <c r="G10" s="199"/>
      <c r="H10" s="199"/>
      <c r="I10" s="200">
        <f>F10+G10-H10</f>
        <v>0</v>
      </c>
      <c r="J10" s="199"/>
      <c r="K10" s="199"/>
      <c r="L10" s="199"/>
      <c r="M10" s="200">
        <f>J10+K10-L10</f>
        <v>0</v>
      </c>
      <c r="N10" s="199"/>
      <c r="O10" s="199"/>
      <c r="P10" s="200">
        <f aca="true" t="shared" si="0" ref="P10:P23">M10+N10-O10</f>
        <v>0</v>
      </c>
      <c r="Q10" s="200">
        <f aca="true" t="shared" si="1" ref="Q10:Q23">I10-P10</f>
        <v>0</v>
      </c>
    </row>
    <row r="11" spans="1:17" ht="12">
      <c r="A11" s="198" t="s">
        <v>215</v>
      </c>
      <c r="B11" s="198" t="s">
        <v>216</v>
      </c>
      <c r="C11" s="199"/>
      <c r="D11" s="199"/>
      <c r="E11" s="199"/>
      <c r="F11" s="200">
        <f aca="true" t="shared" si="2" ref="F11:F37">C11+D11-E11</f>
        <v>0</v>
      </c>
      <c r="G11" s="199"/>
      <c r="H11" s="199"/>
      <c r="I11" s="200">
        <f aca="true" t="shared" si="3" ref="I11:I37">F11+G11-H11</f>
        <v>0</v>
      </c>
      <c r="J11" s="199"/>
      <c r="K11" s="199"/>
      <c r="L11" s="199"/>
      <c r="M11" s="200">
        <f aca="true" t="shared" si="4" ref="M11:M37">J11+K11-L11</f>
        <v>0</v>
      </c>
      <c r="N11" s="199"/>
      <c r="O11" s="199"/>
      <c r="P11" s="200">
        <f t="shared" si="0"/>
        <v>0</v>
      </c>
      <c r="Q11" s="200">
        <f t="shared" si="1"/>
        <v>0</v>
      </c>
    </row>
    <row r="12" spans="1:17" ht="12">
      <c r="A12" s="198" t="s">
        <v>217</v>
      </c>
      <c r="B12" s="198" t="s">
        <v>218</v>
      </c>
      <c r="C12" s="199"/>
      <c r="D12" s="199"/>
      <c r="E12" s="199"/>
      <c r="F12" s="200">
        <f t="shared" si="2"/>
        <v>0</v>
      </c>
      <c r="G12" s="199"/>
      <c r="H12" s="199"/>
      <c r="I12" s="200">
        <f t="shared" si="3"/>
        <v>0</v>
      </c>
      <c r="J12" s="199"/>
      <c r="K12" s="199"/>
      <c r="L12" s="199"/>
      <c r="M12" s="200">
        <f t="shared" si="4"/>
        <v>0</v>
      </c>
      <c r="N12" s="199"/>
      <c r="O12" s="199"/>
      <c r="P12" s="200">
        <f t="shared" si="0"/>
        <v>0</v>
      </c>
      <c r="Q12" s="200">
        <f t="shared" si="1"/>
        <v>0</v>
      </c>
    </row>
    <row r="13" spans="1:17" ht="12">
      <c r="A13" s="198" t="s">
        <v>219</v>
      </c>
      <c r="B13" s="198" t="s">
        <v>220</v>
      </c>
      <c r="C13" s="199"/>
      <c r="D13" s="199"/>
      <c r="E13" s="199"/>
      <c r="F13" s="200">
        <f t="shared" si="2"/>
        <v>0</v>
      </c>
      <c r="G13" s="199"/>
      <c r="H13" s="199"/>
      <c r="I13" s="200">
        <f t="shared" si="3"/>
        <v>0</v>
      </c>
      <c r="J13" s="199"/>
      <c r="K13" s="199"/>
      <c r="L13" s="199"/>
      <c r="M13" s="200">
        <f t="shared" si="4"/>
        <v>0</v>
      </c>
      <c r="N13" s="199"/>
      <c r="O13" s="199"/>
      <c r="P13" s="200">
        <f t="shared" si="0"/>
        <v>0</v>
      </c>
      <c r="Q13" s="200">
        <f t="shared" si="1"/>
        <v>0</v>
      </c>
    </row>
    <row r="14" spans="1:17" ht="12">
      <c r="A14" s="198" t="s">
        <v>221</v>
      </c>
      <c r="B14" s="198" t="s">
        <v>222</v>
      </c>
      <c r="C14" s="199"/>
      <c r="D14" s="199"/>
      <c r="E14" s="199"/>
      <c r="F14" s="200">
        <f t="shared" si="2"/>
        <v>0</v>
      </c>
      <c r="G14" s="199"/>
      <c r="H14" s="199"/>
      <c r="I14" s="200">
        <f t="shared" si="3"/>
        <v>0</v>
      </c>
      <c r="J14" s="199"/>
      <c r="K14" s="199"/>
      <c r="L14" s="199"/>
      <c r="M14" s="200">
        <f t="shared" si="4"/>
        <v>0</v>
      </c>
      <c r="N14" s="199"/>
      <c r="O14" s="199"/>
      <c r="P14" s="200">
        <f t="shared" si="0"/>
        <v>0</v>
      </c>
      <c r="Q14" s="200">
        <f t="shared" si="1"/>
        <v>0</v>
      </c>
    </row>
    <row r="15" spans="1:17" ht="12">
      <c r="A15" s="198" t="s">
        <v>223</v>
      </c>
      <c r="B15" s="198" t="s">
        <v>224</v>
      </c>
      <c r="C15" s="199"/>
      <c r="D15" s="199"/>
      <c r="E15" s="199"/>
      <c r="F15" s="200">
        <f t="shared" si="2"/>
        <v>0</v>
      </c>
      <c r="G15" s="199"/>
      <c r="H15" s="199"/>
      <c r="I15" s="200">
        <f t="shared" si="3"/>
        <v>0</v>
      </c>
      <c r="J15" s="199"/>
      <c r="K15" s="199"/>
      <c r="L15" s="199"/>
      <c r="M15" s="200">
        <f t="shared" si="4"/>
        <v>0</v>
      </c>
      <c r="N15" s="199"/>
      <c r="O15" s="199"/>
      <c r="P15" s="200">
        <f t="shared" si="0"/>
        <v>0</v>
      </c>
      <c r="Q15" s="200">
        <f t="shared" si="1"/>
        <v>0</v>
      </c>
    </row>
    <row r="16" spans="1:17" ht="12">
      <c r="A16" s="198" t="s">
        <v>225</v>
      </c>
      <c r="B16" s="201" t="s">
        <v>226</v>
      </c>
      <c r="C16" s="199"/>
      <c r="D16" s="199"/>
      <c r="E16" s="199"/>
      <c r="F16" s="200">
        <f t="shared" si="2"/>
        <v>0</v>
      </c>
      <c r="G16" s="199"/>
      <c r="H16" s="199"/>
      <c r="I16" s="200">
        <f t="shared" si="3"/>
        <v>0</v>
      </c>
      <c r="J16" s="199"/>
      <c r="K16" s="199"/>
      <c r="L16" s="199"/>
      <c r="M16" s="200">
        <f t="shared" si="4"/>
        <v>0</v>
      </c>
      <c r="N16" s="199"/>
      <c r="O16" s="199"/>
      <c r="P16" s="200">
        <f t="shared" si="0"/>
        <v>0</v>
      </c>
      <c r="Q16" s="200">
        <f t="shared" si="1"/>
        <v>0</v>
      </c>
    </row>
    <row r="17" spans="1:17" ht="12">
      <c r="A17" s="198"/>
      <c r="B17" s="202" t="s">
        <v>170</v>
      </c>
      <c r="C17" s="203">
        <f>SUM(C10:C16)</f>
        <v>0</v>
      </c>
      <c r="D17" s="203">
        <f>SUM(D10:D16)</f>
        <v>0</v>
      </c>
      <c r="E17" s="203">
        <f>SUM(E10:E16)</f>
        <v>0</v>
      </c>
      <c r="F17" s="200">
        <f t="shared" si="2"/>
        <v>0</v>
      </c>
      <c r="G17" s="203">
        <f>SUM(G10:G16)</f>
        <v>0</v>
      </c>
      <c r="H17" s="203">
        <f>SUM(H10:H16)</f>
        <v>0</v>
      </c>
      <c r="I17" s="200">
        <f t="shared" si="3"/>
        <v>0</v>
      </c>
      <c r="J17" s="203">
        <f>SUM(J10:J16)</f>
        <v>0</v>
      </c>
      <c r="K17" s="203">
        <f>SUM(K10:K16)</f>
        <v>0</v>
      </c>
      <c r="L17" s="203">
        <f>SUM(L10:L16)</f>
        <v>0</v>
      </c>
      <c r="M17" s="200">
        <f t="shared" si="4"/>
        <v>0</v>
      </c>
      <c r="N17" s="203">
        <f>SUM(N10:N16)</f>
        <v>0</v>
      </c>
      <c r="O17" s="203">
        <f>SUM(O10:O16)</f>
        <v>0</v>
      </c>
      <c r="P17" s="200">
        <f t="shared" si="0"/>
        <v>0</v>
      </c>
      <c r="Q17" s="200">
        <f t="shared" si="1"/>
        <v>0</v>
      </c>
    </row>
    <row r="18" spans="1:17" ht="16.5" customHeight="1">
      <c r="A18" s="204" t="s">
        <v>227</v>
      </c>
      <c r="B18" s="196" t="s">
        <v>228</v>
      </c>
      <c r="C18" s="205"/>
      <c r="D18" s="205"/>
      <c r="E18" s="205"/>
      <c r="F18" s="200"/>
      <c r="G18" s="205"/>
      <c r="H18" s="205"/>
      <c r="I18" s="200"/>
      <c r="J18" s="205"/>
      <c r="K18" s="205"/>
      <c r="L18" s="205"/>
      <c r="M18" s="200"/>
      <c r="N18" s="205"/>
      <c r="O18" s="205"/>
      <c r="P18" s="200"/>
      <c r="Q18" s="200"/>
    </row>
    <row r="19" spans="1:17" ht="12">
      <c r="A19" s="206" t="s">
        <v>213</v>
      </c>
      <c r="B19" s="198" t="s">
        <v>229</v>
      </c>
      <c r="C19" s="199"/>
      <c r="D19" s="199"/>
      <c r="E19" s="199"/>
      <c r="F19" s="200">
        <f t="shared" si="2"/>
        <v>0</v>
      </c>
      <c r="G19" s="199"/>
      <c r="H19" s="199"/>
      <c r="I19" s="200">
        <f t="shared" si="3"/>
        <v>0</v>
      </c>
      <c r="J19" s="199"/>
      <c r="K19" s="199"/>
      <c r="L19" s="199"/>
      <c r="M19" s="200">
        <f t="shared" si="4"/>
        <v>0</v>
      </c>
      <c r="N19" s="199"/>
      <c r="O19" s="199"/>
      <c r="P19" s="200">
        <f t="shared" si="0"/>
        <v>0</v>
      </c>
      <c r="Q19" s="200">
        <f t="shared" si="1"/>
        <v>0</v>
      </c>
    </row>
    <row r="20" spans="1:17" ht="12">
      <c r="A20" s="206" t="s">
        <v>215</v>
      </c>
      <c r="B20" s="198" t="s">
        <v>230</v>
      </c>
      <c r="C20" s="199"/>
      <c r="D20" s="199"/>
      <c r="E20" s="199"/>
      <c r="F20" s="200">
        <f t="shared" si="2"/>
        <v>0</v>
      </c>
      <c r="G20" s="199"/>
      <c r="H20" s="199"/>
      <c r="I20" s="200">
        <f t="shared" si="3"/>
        <v>0</v>
      </c>
      <c r="J20" s="199"/>
      <c r="K20" s="199"/>
      <c r="L20" s="199"/>
      <c r="M20" s="200">
        <f t="shared" si="4"/>
        <v>0</v>
      </c>
      <c r="N20" s="199"/>
      <c r="O20" s="199"/>
      <c r="P20" s="200">
        <f t="shared" si="0"/>
        <v>0</v>
      </c>
      <c r="Q20" s="200">
        <f t="shared" si="1"/>
        <v>0</v>
      </c>
    </row>
    <row r="21" spans="1:17" ht="12">
      <c r="A21" s="207" t="s">
        <v>217</v>
      </c>
      <c r="B21" s="208" t="s">
        <v>231</v>
      </c>
      <c r="C21" s="199"/>
      <c r="D21" s="199"/>
      <c r="E21" s="199"/>
      <c r="F21" s="200">
        <f t="shared" si="2"/>
        <v>0</v>
      </c>
      <c r="G21" s="199"/>
      <c r="H21" s="199"/>
      <c r="I21" s="200">
        <f t="shared" si="3"/>
        <v>0</v>
      </c>
      <c r="J21" s="199"/>
      <c r="K21" s="199"/>
      <c r="L21" s="199"/>
      <c r="M21" s="200">
        <f t="shared" si="4"/>
        <v>0</v>
      </c>
      <c r="N21" s="199"/>
      <c r="O21" s="199"/>
      <c r="P21" s="200">
        <f t="shared" si="0"/>
        <v>0</v>
      </c>
      <c r="Q21" s="200">
        <f t="shared" si="1"/>
        <v>0</v>
      </c>
    </row>
    <row r="22" spans="1:17" ht="24">
      <c r="A22" s="198" t="s">
        <v>219</v>
      </c>
      <c r="B22" s="201" t="s">
        <v>232</v>
      </c>
      <c r="C22" s="199"/>
      <c r="D22" s="199"/>
      <c r="E22" s="199"/>
      <c r="F22" s="200">
        <f t="shared" si="2"/>
        <v>0</v>
      </c>
      <c r="G22" s="199"/>
      <c r="H22" s="199"/>
      <c r="I22" s="200">
        <f t="shared" si="3"/>
        <v>0</v>
      </c>
      <c r="J22" s="199"/>
      <c r="K22" s="199"/>
      <c r="L22" s="199"/>
      <c r="M22" s="200">
        <f t="shared" si="4"/>
        <v>0</v>
      </c>
      <c r="N22" s="199"/>
      <c r="O22" s="199"/>
      <c r="P22" s="200">
        <f t="shared" si="0"/>
        <v>0</v>
      </c>
      <c r="Q22" s="200">
        <f t="shared" si="1"/>
        <v>0</v>
      </c>
    </row>
    <row r="23" spans="1:17" ht="12">
      <c r="A23" s="198"/>
      <c r="B23" s="202" t="s">
        <v>176</v>
      </c>
      <c r="C23" s="209">
        <f>SUM(C19:C22)</f>
        <v>0</v>
      </c>
      <c r="D23" s="209">
        <f aca="true" t="shared" si="5" ref="D23:O23">SUM(D19:D22)</f>
        <v>0</v>
      </c>
      <c r="E23" s="209">
        <f t="shared" si="5"/>
        <v>0</v>
      </c>
      <c r="F23" s="210">
        <f t="shared" si="2"/>
        <v>0</v>
      </c>
      <c r="G23" s="209">
        <f t="shared" si="5"/>
        <v>0</v>
      </c>
      <c r="H23" s="209">
        <f t="shared" si="5"/>
        <v>0</v>
      </c>
      <c r="I23" s="210">
        <f t="shared" si="3"/>
        <v>0</v>
      </c>
      <c r="J23" s="209">
        <f t="shared" si="5"/>
        <v>0</v>
      </c>
      <c r="K23" s="209">
        <f t="shared" si="5"/>
        <v>0</v>
      </c>
      <c r="L23" s="209">
        <f t="shared" si="5"/>
        <v>0</v>
      </c>
      <c r="M23" s="210">
        <f t="shared" si="4"/>
        <v>0</v>
      </c>
      <c r="N23" s="209">
        <f t="shared" si="5"/>
        <v>0</v>
      </c>
      <c r="O23" s="209">
        <f t="shared" si="5"/>
        <v>0</v>
      </c>
      <c r="P23" s="210">
        <f t="shared" si="0"/>
        <v>0</v>
      </c>
      <c r="Q23" s="210">
        <f t="shared" si="1"/>
        <v>0</v>
      </c>
    </row>
    <row r="24" spans="1:17" ht="22.5" customHeight="1">
      <c r="A24" s="204" t="s">
        <v>233</v>
      </c>
      <c r="B24" s="211" t="s">
        <v>234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</row>
    <row r="25" spans="1:17" ht="12">
      <c r="A25" s="198" t="s">
        <v>213</v>
      </c>
      <c r="B25" s="213" t="s">
        <v>235</v>
      </c>
      <c r="C25" s="214">
        <f>SUM(C26:C29)</f>
        <v>0</v>
      </c>
      <c r="D25" s="214">
        <f aca="true" t="shared" si="6" ref="D25:O25">SUM(D26:D29)</f>
        <v>0</v>
      </c>
      <c r="E25" s="214">
        <f t="shared" si="6"/>
        <v>0</v>
      </c>
      <c r="F25" s="215">
        <f t="shared" si="2"/>
        <v>0</v>
      </c>
      <c r="G25" s="214">
        <f t="shared" si="6"/>
        <v>0</v>
      </c>
      <c r="H25" s="214">
        <f t="shared" si="6"/>
        <v>0</v>
      </c>
      <c r="I25" s="215">
        <f t="shared" si="3"/>
        <v>0</v>
      </c>
      <c r="J25" s="214">
        <f t="shared" si="6"/>
        <v>0</v>
      </c>
      <c r="K25" s="214">
        <f t="shared" si="6"/>
        <v>0</v>
      </c>
      <c r="L25" s="214">
        <f t="shared" si="6"/>
        <v>0</v>
      </c>
      <c r="M25" s="215">
        <f t="shared" si="4"/>
        <v>0</v>
      </c>
      <c r="N25" s="214">
        <f t="shared" si="6"/>
        <v>0</v>
      </c>
      <c r="O25" s="214">
        <f t="shared" si="6"/>
        <v>0</v>
      </c>
      <c r="P25" s="215">
        <f>M25+N25-O25</f>
        <v>0</v>
      </c>
      <c r="Q25" s="215">
        <f>I25-P25</f>
        <v>0</v>
      </c>
    </row>
    <row r="26" spans="1:17" ht="12">
      <c r="A26" s="198"/>
      <c r="B26" s="216" t="s">
        <v>236</v>
      </c>
      <c r="C26" s="199"/>
      <c r="D26" s="199"/>
      <c r="E26" s="199"/>
      <c r="F26" s="200">
        <f t="shared" si="2"/>
        <v>0</v>
      </c>
      <c r="G26" s="199"/>
      <c r="H26" s="199"/>
      <c r="I26" s="200">
        <f t="shared" si="3"/>
        <v>0</v>
      </c>
      <c r="J26" s="199"/>
      <c r="K26" s="199"/>
      <c r="L26" s="199"/>
      <c r="M26" s="200">
        <f t="shared" si="4"/>
        <v>0</v>
      </c>
      <c r="N26" s="199"/>
      <c r="O26" s="199"/>
      <c r="P26" s="200">
        <f aca="true" t="shared" si="7" ref="P26:P37">M26+N26-O26</f>
        <v>0</v>
      </c>
      <c r="Q26" s="200">
        <f aca="true" t="shared" si="8" ref="Q26:Q37">I26-P26</f>
        <v>0</v>
      </c>
    </row>
    <row r="27" spans="1:17" ht="12">
      <c r="A27" s="198"/>
      <c r="B27" s="216" t="s">
        <v>237</v>
      </c>
      <c r="C27" s="199"/>
      <c r="D27" s="199"/>
      <c r="E27" s="199"/>
      <c r="F27" s="200">
        <f t="shared" si="2"/>
        <v>0</v>
      </c>
      <c r="G27" s="199"/>
      <c r="H27" s="199"/>
      <c r="I27" s="200">
        <f t="shared" si="3"/>
        <v>0</v>
      </c>
      <c r="J27" s="199"/>
      <c r="K27" s="199"/>
      <c r="L27" s="199"/>
      <c r="M27" s="200">
        <f t="shared" si="4"/>
        <v>0</v>
      </c>
      <c r="N27" s="199"/>
      <c r="O27" s="199"/>
      <c r="P27" s="200">
        <f t="shared" si="7"/>
        <v>0</v>
      </c>
      <c r="Q27" s="200">
        <f t="shared" si="8"/>
        <v>0</v>
      </c>
    </row>
    <row r="28" spans="1:17" ht="12">
      <c r="A28" s="198"/>
      <c r="B28" s="216" t="s">
        <v>238</v>
      </c>
      <c r="C28" s="199"/>
      <c r="D28" s="199"/>
      <c r="E28" s="199"/>
      <c r="F28" s="200">
        <f t="shared" si="2"/>
        <v>0</v>
      </c>
      <c r="G28" s="199"/>
      <c r="H28" s="199"/>
      <c r="I28" s="200">
        <f t="shared" si="3"/>
        <v>0</v>
      </c>
      <c r="J28" s="199"/>
      <c r="K28" s="199"/>
      <c r="L28" s="199"/>
      <c r="M28" s="200">
        <f t="shared" si="4"/>
        <v>0</v>
      </c>
      <c r="N28" s="199"/>
      <c r="O28" s="199"/>
      <c r="P28" s="200">
        <f t="shared" si="7"/>
        <v>0</v>
      </c>
      <c r="Q28" s="200">
        <f t="shared" si="8"/>
        <v>0</v>
      </c>
    </row>
    <row r="29" spans="1:17" ht="12">
      <c r="A29" s="198"/>
      <c r="B29" s="216" t="s">
        <v>239</v>
      </c>
      <c r="C29" s="199"/>
      <c r="D29" s="199"/>
      <c r="E29" s="199"/>
      <c r="F29" s="200">
        <f t="shared" si="2"/>
        <v>0</v>
      </c>
      <c r="G29" s="199"/>
      <c r="H29" s="199"/>
      <c r="I29" s="200">
        <f t="shared" si="3"/>
        <v>0</v>
      </c>
      <c r="J29" s="199"/>
      <c r="K29" s="199"/>
      <c r="L29" s="199"/>
      <c r="M29" s="200">
        <f t="shared" si="4"/>
        <v>0</v>
      </c>
      <c r="N29" s="199"/>
      <c r="O29" s="199"/>
      <c r="P29" s="200">
        <f t="shared" si="7"/>
        <v>0</v>
      </c>
      <c r="Q29" s="200">
        <f t="shared" si="8"/>
        <v>0</v>
      </c>
    </row>
    <row r="30" spans="1:17" ht="12">
      <c r="A30" s="198" t="s">
        <v>215</v>
      </c>
      <c r="B30" s="213" t="s">
        <v>240</v>
      </c>
      <c r="C30" s="217"/>
      <c r="D30" s="217"/>
      <c r="E30" s="217"/>
      <c r="F30" s="200">
        <f t="shared" si="2"/>
        <v>0</v>
      </c>
      <c r="G30" s="217"/>
      <c r="H30" s="217"/>
      <c r="I30" s="200">
        <f t="shared" si="3"/>
        <v>0</v>
      </c>
      <c r="J30" s="217"/>
      <c r="K30" s="217"/>
      <c r="L30" s="217"/>
      <c r="M30" s="200">
        <f t="shared" si="4"/>
        <v>0</v>
      </c>
      <c r="N30" s="217"/>
      <c r="O30" s="217"/>
      <c r="P30" s="200">
        <f t="shared" si="7"/>
        <v>0</v>
      </c>
      <c r="Q30" s="200">
        <f t="shared" si="8"/>
        <v>0</v>
      </c>
    </row>
    <row r="31" spans="1:17" ht="12">
      <c r="A31" s="198" t="s">
        <v>217</v>
      </c>
      <c r="B31" s="213" t="s">
        <v>241</v>
      </c>
      <c r="C31" s="199"/>
      <c r="D31" s="199"/>
      <c r="E31" s="199"/>
      <c r="F31" s="200">
        <f t="shared" si="2"/>
        <v>0</v>
      </c>
      <c r="G31" s="199"/>
      <c r="H31" s="199"/>
      <c r="I31" s="200">
        <f t="shared" si="3"/>
        <v>0</v>
      </c>
      <c r="J31" s="199"/>
      <c r="K31" s="199"/>
      <c r="L31" s="199"/>
      <c r="M31" s="200">
        <f t="shared" si="4"/>
        <v>0</v>
      </c>
      <c r="N31" s="199"/>
      <c r="O31" s="199"/>
      <c r="P31" s="200">
        <f t="shared" si="7"/>
        <v>0</v>
      </c>
      <c r="Q31" s="200">
        <f t="shared" si="8"/>
        <v>0</v>
      </c>
    </row>
    <row r="32" spans="1:17" ht="12">
      <c r="A32" s="198"/>
      <c r="B32" s="202" t="s">
        <v>242</v>
      </c>
      <c r="C32" s="203">
        <f>C25+C30+C31</f>
        <v>0</v>
      </c>
      <c r="D32" s="203">
        <f>D25+D30+D31</f>
        <v>0</v>
      </c>
      <c r="E32" s="203">
        <f>E25+E30+E31</f>
        <v>0</v>
      </c>
      <c r="F32" s="200">
        <f t="shared" si="2"/>
        <v>0</v>
      </c>
      <c r="G32" s="203">
        <f>G25+G30+G31</f>
        <v>0</v>
      </c>
      <c r="H32" s="203">
        <f>H25+H30+H31</f>
        <v>0</v>
      </c>
      <c r="I32" s="200">
        <f t="shared" si="3"/>
        <v>0</v>
      </c>
      <c r="J32" s="203">
        <f>J25+J30+J31</f>
        <v>0</v>
      </c>
      <c r="K32" s="203">
        <f>K25+K30+K31</f>
        <v>0</v>
      </c>
      <c r="L32" s="203">
        <f>L25+L30+L31</f>
        <v>0</v>
      </c>
      <c r="M32" s="200">
        <f t="shared" si="4"/>
        <v>0</v>
      </c>
      <c r="N32" s="203">
        <f>N25+N30+N31</f>
        <v>0</v>
      </c>
      <c r="O32" s="203">
        <f>O25+O30+O31</f>
        <v>0</v>
      </c>
      <c r="P32" s="200">
        <f t="shared" si="7"/>
        <v>0</v>
      </c>
      <c r="Q32" s="200">
        <f t="shared" si="8"/>
        <v>0</v>
      </c>
    </row>
    <row r="33" spans="1:17" ht="12">
      <c r="A33" s="218" t="s">
        <v>243</v>
      </c>
      <c r="B33" s="219" t="s">
        <v>244</v>
      </c>
      <c r="C33" s="220"/>
      <c r="D33" s="220"/>
      <c r="E33" s="220"/>
      <c r="F33" s="200"/>
      <c r="G33" s="220"/>
      <c r="H33" s="220"/>
      <c r="I33" s="200"/>
      <c r="J33" s="220"/>
      <c r="K33" s="220"/>
      <c r="L33" s="220"/>
      <c r="M33" s="200"/>
      <c r="N33" s="220"/>
      <c r="O33" s="220"/>
      <c r="P33" s="200"/>
      <c r="Q33" s="200"/>
    </row>
    <row r="34" spans="1:17" ht="12">
      <c r="A34" s="206" t="s">
        <v>213</v>
      </c>
      <c r="B34" s="216" t="s">
        <v>245</v>
      </c>
      <c r="C34" s="199"/>
      <c r="D34" s="199"/>
      <c r="E34" s="199"/>
      <c r="F34" s="200">
        <f t="shared" si="2"/>
        <v>0</v>
      </c>
      <c r="G34" s="199"/>
      <c r="H34" s="199"/>
      <c r="I34" s="200">
        <f t="shared" si="3"/>
        <v>0</v>
      </c>
      <c r="J34" s="199"/>
      <c r="K34" s="199"/>
      <c r="L34" s="199"/>
      <c r="M34" s="200">
        <f t="shared" si="4"/>
        <v>0</v>
      </c>
      <c r="N34" s="199"/>
      <c r="O34" s="199"/>
      <c r="P34" s="200">
        <f>M34+N34-O34</f>
        <v>0</v>
      </c>
      <c r="Q34" s="200">
        <f>I34-P34</f>
        <v>0</v>
      </c>
    </row>
    <row r="35" spans="1:17" ht="12">
      <c r="A35" s="206" t="s">
        <v>215</v>
      </c>
      <c r="B35" s="216" t="s">
        <v>246</v>
      </c>
      <c r="C35" s="199"/>
      <c r="D35" s="199"/>
      <c r="E35" s="199"/>
      <c r="F35" s="200">
        <f t="shared" si="2"/>
        <v>0</v>
      </c>
      <c r="G35" s="199"/>
      <c r="H35" s="199"/>
      <c r="I35" s="200">
        <f t="shared" si="3"/>
        <v>0</v>
      </c>
      <c r="J35" s="199"/>
      <c r="K35" s="199"/>
      <c r="L35" s="199"/>
      <c r="M35" s="200">
        <f t="shared" si="4"/>
        <v>0</v>
      </c>
      <c r="N35" s="199"/>
      <c r="O35" s="199"/>
      <c r="P35" s="200">
        <f>M35+N35-O35</f>
        <v>0</v>
      </c>
      <c r="Q35" s="200">
        <f>I35-P35</f>
        <v>0</v>
      </c>
    </row>
    <row r="36" spans="1:17" ht="12">
      <c r="A36" s="218"/>
      <c r="B36" s="202" t="s">
        <v>247</v>
      </c>
      <c r="C36" s="199">
        <f>SUM(C34:C35)</f>
        <v>0</v>
      </c>
      <c r="D36" s="199">
        <f>SUM(D34:D35)</f>
        <v>0</v>
      </c>
      <c r="E36" s="199">
        <f>SUM(E34:E35)</f>
        <v>0</v>
      </c>
      <c r="F36" s="200">
        <f t="shared" si="2"/>
        <v>0</v>
      </c>
      <c r="G36" s="199">
        <f>SUM(G34:G35)</f>
        <v>0</v>
      </c>
      <c r="H36" s="199">
        <f>SUM(H34:H35)</f>
        <v>0</v>
      </c>
      <c r="I36" s="200">
        <f t="shared" si="3"/>
        <v>0</v>
      </c>
      <c r="J36" s="199">
        <f>SUM(J34:J35)</f>
        <v>0</v>
      </c>
      <c r="K36" s="199">
        <f>SUM(K34:K35)</f>
        <v>0</v>
      </c>
      <c r="L36" s="199">
        <f>SUM(L34:L35)</f>
        <v>0</v>
      </c>
      <c r="M36" s="200">
        <f t="shared" si="4"/>
        <v>0</v>
      </c>
      <c r="N36" s="199">
        <f>SUM(N34:N35)</f>
        <v>0</v>
      </c>
      <c r="O36" s="199">
        <f>SUM(O34:O35)</f>
        <v>0</v>
      </c>
      <c r="P36" s="200">
        <f>M36+N36-O36</f>
        <v>0</v>
      </c>
      <c r="Q36" s="200">
        <f>I36-P36</f>
        <v>0</v>
      </c>
    </row>
    <row r="37" spans="1:17" ht="12">
      <c r="A37" s="198"/>
      <c r="B37" s="219" t="s">
        <v>248</v>
      </c>
      <c r="C37" s="221">
        <f>C17++C23+C32+C36</f>
        <v>0</v>
      </c>
      <c r="D37" s="221">
        <f>D17++D23+D32+D36</f>
        <v>0</v>
      </c>
      <c r="E37" s="221">
        <f>E17++E23+E32+E36</f>
        <v>0</v>
      </c>
      <c r="F37" s="200">
        <f t="shared" si="2"/>
        <v>0</v>
      </c>
      <c r="G37" s="221">
        <f>G17++G23+G32+G36</f>
        <v>0</v>
      </c>
      <c r="H37" s="221">
        <f>H17++H23+H32+H36</f>
        <v>0</v>
      </c>
      <c r="I37" s="200">
        <f t="shared" si="3"/>
        <v>0</v>
      </c>
      <c r="J37" s="221">
        <f>J17++J23+J32+J36</f>
        <v>0</v>
      </c>
      <c r="K37" s="221">
        <f>K17++K23+K32+K36</f>
        <v>0</v>
      </c>
      <c r="L37" s="221">
        <f>L17++L23+L32+L36</f>
        <v>0</v>
      </c>
      <c r="M37" s="200">
        <f t="shared" si="4"/>
        <v>0</v>
      </c>
      <c r="N37" s="221">
        <f>N17++N23+N32+N36</f>
        <v>0</v>
      </c>
      <c r="O37" s="221">
        <f>O17++O23+O32+O36</f>
        <v>0</v>
      </c>
      <c r="P37" s="200">
        <f t="shared" si="7"/>
        <v>0</v>
      </c>
      <c r="Q37" s="200">
        <f t="shared" si="8"/>
        <v>0</v>
      </c>
    </row>
    <row r="38" spans="1:17" ht="15.75">
      <c r="A38" s="186"/>
      <c r="B38" s="222" t="s">
        <v>361</v>
      </c>
      <c r="C38" s="224" t="s">
        <v>249</v>
      </c>
      <c r="D38" s="223"/>
      <c r="E38" s="223"/>
      <c r="F38" s="186"/>
      <c r="G38" s="224"/>
      <c r="H38" s="224"/>
      <c r="I38" s="224"/>
      <c r="J38" s="39" t="s">
        <v>360</v>
      </c>
      <c r="K38" s="186"/>
      <c r="L38" s="186"/>
      <c r="M38" s="39"/>
      <c r="N38" s="40"/>
      <c r="O38" s="41"/>
      <c r="P38" s="41"/>
      <c r="Q38" s="41"/>
    </row>
    <row r="39" spans="1:17" ht="15.75">
      <c r="A39" s="225"/>
      <c r="B39" s="225"/>
      <c r="C39" s="226"/>
      <c r="D39" s="226"/>
      <c r="E39" s="226"/>
      <c r="F39" s="225"/>
      <c r="G39" s="225"/>
      <c r="H39" s="225"/>
      <c r="I39" s="225"/>
      <c r="J39" s="225"/>
      <c r="K39" s="287" t="s">
        <v>250</v>
      </c>
      <c r="L39" s="287"/>
      <c r="M39" s="287"/>
      <c r="N39" s="287"/>
      <c r="O39" s="287"/>
      <c r="P39" s="287"/>
      <c r="Q39" s="287"/>
    </row>
    <row r="40" spans="4:5" ht="12">
      <c r="D40" s="227"/>
      <c r="E40" s="227"/>
    </row>
    <row r="41" spans="4:5" ht="12">
      <c r="D41" s="227"/>
      <c r="E41" s="227"/>
    </row>
    <row r="42" spans="4:5" ht="12">
      <c r="D42" s="227"/>
      <c r="E42" s="227"/>
    </row>
    <row r="43" spans="4:5" ht="12">
      <c r="D43" s="227"/>
      <c r="E43" s="227"/>
    </row>
    <row r="44" spans="4:5" ht="12">
      <c r="D44" s="227"/>
      <c r="E44" s="227"/>
    </row>
    <row r="45" spans="4:5" ht="12">
      <c r="D45" s="227"/>
      <c r="E45" s="227"/>
    </row>
    <row r="46" spans="4:5" ht="12">
      <c r="D46" s="227"/>
      <c r="E46" s="227"/>
    </row>
    <row r="47" spans="4:5" ht="12">
      <c r="D47" s="227"/>
      <c r="E47" s="227"/>
    </row>
    <row r="48" spans="4:5" ht="12">
      <c r="D48" s="227"/>
      <c r="E48" s="227"/>
    </row>
    <row r="49" spans="4:5" ht="12">
      <c r="D49" s="227"/>
      <c r="E49" s="227"/>
    </row>
    <row r="50" spans="4:5" ht="12">
      <c r="D50" s="227"/>
      <c r="E50" s="227"/>
    </row>
    <row r="51" spans="4:5" ht="12">
      <c r="D51" s="227"/>
      <c r="E51" s="227"/>
    </row>
    <row r="52" spans="4:5" ht="12">
      <c r="D52" s="227"/>
      <c r="E52" s="227"/>
    </row>
    <row r="53" spans="4:5" ht="12">
      <c r="D53" s="227"/>
      <c r="E53" s="227"/>
    </row>
    <row r="54" spans="4:5" ht="12">
      <c r="D54" s="227"/>
      <c r="E54" s="227"/>
    </row>
    <row r="55" spans="4:5" ht="12">
      <c r="D55" s="227"/>
      <c r="E55" s="227"/>
    </row>
    <row r="56" spans="4:5" ht="12">
      <c r="D56" s="227"/>
      <c r="E56" s="227"/>
    </row>
    <row r="57" spans="4:5" ht="12">
      <c r="D57" s="227"/>
      <c r="E57" s="227"/>
    </row>
    <row r="58" spans="4:5" ht="12">
      <c r="D58" s="227"/>
      <c r="E58" s="227"/>
    </row>
    <row r="59" spans="4:5" ht="12">
      <c r="D59" s="227"/>
      <c r="E59" s="227"/>
    </row>
    <row r="60" spans="4:5" ht="12">
      <c r="D60" s="227"/>
      <c r="E60" s="227"/>
    </row>
    <row r="61" spans="4:5" ht="12">
      <c r="D61" s="227"/>
      <c r="E61" s="227"/>
    </row>
    <row r="62" spans="4:5" ht="12">
      <c r="D62" s="227"/>
      <c r="E62" s="227"/>
    </row>
    <row r="63" spans="4:5" ht="12">
      <c r="D63" s="227"/>
      <c r="E63" s="227"/>
    </row>
    <row r="64" spans="4:5" ht="12">
      <c r="D64" s="227"/>
      <c r="E64" s="227"/>
    </row>
    <row r="65" spans="4:5" ht="12">
      <c r="D65" s="227"/>
      <c r="E65" s="227"/>
    </row>
    <row r="66" spans="4:5" ht="12">
      <c r="D66" s="227"/>
      <c r="E66" s="227"/>
    </row>
    <row r="67" spans="4:5" ht="12">
      <c r="D67" s="227"/>
      <c r="E67" s="227"/>
    </row>
    <row r="68" spans="4:5" ht="12">
      <c r="D68" s="227"/>
      <c r="E68" s="227"/>
    </row>
    <row r="69" spans="4:5" ht="12">
      <c r="D69" s="227"/>
      <c r="E69" s="227"/>
    </row>
    <row r="70" spans="4:5" ht="12">
      <c r="D70" s="227"/>
      <c r="E70" s="227"/>
    </row>
    <row r="71" spans="4:5" ht="12">
      <c r="D71" s="227"/>
      <c r="E71" s="227"/>
    </row>
    <row r="72" spans="4:5" ht="12">
      <c r="D72" s="227"/>
      <c r="E72" s="227"/>
    </row>
    <row r="73" spans="4:5" ht="12">
      <c r="D73" s="227"/>
      <c r="E73" s="227"/>
    </row>
    <row r="74" spans="4:5" ht="12">
      <c r="D74" s="227"/>
      <c r="E74" s="227"/>
    </row>
    <row r="75" spans="4:5" ht="12">
      <c r="D75" s="227"/>
      <c r="E75" s="227"/>
    </row>
    <row r="76" spans="4:5" ht="12">
      <c r="D76" s="227"/>
      <c r="E76" s="227"/>
    </row>
    <row r="77" spans="4:5" ht="12">
      <c r="D77" s="227"/>
      <c r="E77" s="227"/>
    </row>
    <row r="78" spans="4:5" ht="12">
      <c r="D78" s="227"/>
      <c r="E78" s="227"/>
    </row>
    <row r="79" spans="4:5" ht="12">
      <c r="D79" s="227"/>
      <c r="E79" s="227"/>
    </row>
    <row r="80" spans="4:5" ht="12">
      <c r="D80" s="227"/>
      <c r="E80" s="227"/>
    </row>
    <row r="81" spans="4:5" ht="12">
      <c r="D81" s="227"/>
      <c r="E81" s="227"/>
    </row>
    <row r="82" spans="4:5" ht="12">
      <c r="D82" s="227"/>
      <c r="E82" s="227"/>
    </row>
    <row r="83" spans="4:5" ht="12">
      <c r="D83" s="227"/>
      <c r="E83" s="227"/>
    </row>
    <row r="84" spans="4:5" ht="12">
      <c r="D84" s="227"/>
      <c r="E84" s="227"/>
    </row>
    <row r="85" spans="4:5" ht="12">
      <c r="D85" s="227"/>
      <c r="E85" s="227"/>
    </row>
    <row r="86" spans="4:5" ht="12">
      <c r="D86" s="227"/>
      <c r="E86" s="227"/>
    </row>
    <row r="87" spans="4:5" ht="12">
      <c r="D87" s="227"/>
      <c r="E87" s="227"/>
    </row>
    <row r="88" spans="4:5" ht="12">
      <c r="D88" s="227"/>
      <c r="E88" s="227"/>
    </row>
    <row r="89" spans="4:5" ht="12">
      <c r="D89" s="227"/>
      <c r="E89" s="227"/>
    </row>
    <row r="90" spans="4:5" ht="12">
      <c r="D90" s="227"/>
      <c r="E90" s="227"/>
    </row>
    <row r="91" spans="4:5" ht="12">
      <c r="D91" s="227"/>
      <c r="E91" s="227"/>
    </row>
    <row r="92" spans="4:5" ht="12">
      <c r="D92" s="227"/>
      <c r="E92" s="227"/>
    </row>
    <row r="93" spans="4:5" ht="12">
      <c r="D93" s="227"/>
      <c r="E93" s="227"/>
    </row>
    <row r="94" spans="4:5" ht="12">
      <c r="D94" s="227"/>
      <c r="E94" s="227"/>
    </row>
    <row r="95" spans="4:5" ht="12">
      <c r="D95" s="227"/>
      <c r="E95" s="227"/>
    </row>
    <row r="96" spans="4:5" ht="12">
      <c r="D96" s="227"/>
      <c r="E96" s="227"/>
    </row>
    <row r="97" spans="4:5" ht="12">
      <c r="D97" s="227"/>
      <c r="E97" s="227"/>
    </row>
    <row r="98" spans="4:5" ht="12">
      <c r="D98" s="227"/>
      <c r="E98" s="227"/>
    </row>
    <row r="99" spans="4:5" ht="12">
      <c r="D99" s="227"/>
      <c r="E99" s="227"/>
    </row>
    <row r="100" spans="4:5" ht="12">
      <c r="D100" s="227"/>
      <c r="E100" s="227"/>
    </row>
    <row r="101" spans="4:5" ht="12">
      <c r="D101" s="227"/>
      <c r="E101" s="227"/>
    </row>
    <row r="102" spans="4:5" ht="12">
      <c r="D102" s="227"/>
      <c r="E102" s="227"/>
    </row>
    <row r="103" spans="4:5" ht="12">
      <c r="D103" s="227"/>
      <c r="E103" s="227"/>
    </row>
    <row r="104" spans="4:5" ht="12">
      <c r="D104" s="227"/>
      <c r="E104" s="227"/>
    </row>
    <row r="105" spans="4:5" ht="12">
      <c r="D105" s="227"/>
      <c r="E105" s="227"/>
    </row>
    <row r="106" spans="4:5" ht="12">
      <c r="D106" s="227"/>
      <c r="E106" s="227"/>
    </row>
    <row r="107" spans="4:5" ht="12">
      <c r="D107" s="227"/>
      <c r="E107" s="227"/>
    </row>
    <row r="108" spans="4:5" ht="12">
      <c r="D108" s="227"/>
      <c r="E108" s="227"/>
    </row>
    <row r="109" spans="4:5" ht="12">
      <c r="D109" s="227"/>
      <c r="E109" s="227"/>
    </row>
    <row r="110" spans="4:5" ht="12">
      <c r="D110" s="227"/>
      <c r="E110" s="227"/>
    </row>
    <row r="111" spans="4:5" ht="12">
      <c r="D111" s="227"/>
      <c r="E111" s="227"/>
    </row>
    <row r="112" spans="4:5" ht="12">
      <c r="D112" s="227"/>
      <c r="E112" s="227"/>
    </row>
    <row r="113" spans="4:5" ht="12">
      <c r="D113" s="227"/>
      <c r="E113" s="227"/>
    </row>
    <row r="114" spans="4:5" ht="12">
      <c r="D114" s="227"/>
      <c r="E114" s="227"/>
    </row>
    <row r="115" spans="4:5" ht="12">
      <c r="D115" s="227"/>
      <c r="E115" s="227"/>
    </row>
    <row r="116" spans="4:5" ht="12">
      <c r="D116" s="227"/>
      <c r="E116" s="227"/>
    </row>
    <row r="117" spans="4:5" ht="12">
      <c r="D117" s="227"/>
      <c r="E117" s="227"/>
    </row>
    <row r="118" spans="4:5" ht="12">
      <c r="D118" s="227"/>
      <c r="E118" s="227"/>
    </row>
    <row r="119" spans="4:5" ht="12">
      <c r="D119" s="227"/>
      <c r="E119" s="227"/>
    </row>
    <row r="120" spans="4:5" ht="12">
      <c r="D120" s="227"/>
      <c r="E120" s="227"/>
    </row>
    <row r="121" spans="4:5" ht="12">
      <c r="D121" s="227"/>
      <c r="E121" s="227"/>
    </row>
    <row r="122" spans="4:5" ht="12">
      <c r="D122" s="227"/>
      <c r="E122" s="227"/>
    </row>
    <row r="123" spans="4:5" ht="12">
      <c r="D123" s="227"/>
      <c r="E123" s="227"/>
    </row>
    <row r="124" spans="4:5" ht="12">
      <c r="D124" s="227"/>
      <c r="E124" s="227"/>
    </row>
    <row r="125" spans="4:5" ht="12">
      <c r="D125" s="227"/>
      <c r="E125" s="227"/>
    </row>
    <row r="126" spans="4:5" ht="12">
      <c r="D126" s="227"/>
      <c r="E126" s="227"/>
    </row>
    <row r="127" spans="4:5" ht="12">
      <c r="D127" s="227"/>
      <c r="E127" s="227"/>
    </row>
    <row r="128" spans="4:5" ht="12">
      <c r="D128" s="227"/>
      <c r="E128" s="227"/>
    </row>
    <row r="129" spans="4:5" ht="12">
      <c r="D129" s="227"/>
      <c r="E129" s="227"/>
    </row>
    <row r="130" spans="4:5" ht="12">
      <c r="D130" s="227"/>
      <c r="E130" s="227"/>
    </row>
    <row r="131" spans="4:5" ht="12">
      <c r="D131" s="227"/>
      <c r="E131" s="227"/>
    </row>
    <row r="132" spans="4:5" ht="12">
      <c r="D132" s="227"/>
      <c r="E132" s="227"/>
    </row>
    <row r="133" spans="4:5" ht="12">
      <c r="D133" s="227"/>
      <c r="E133" s="227"/>
    </row>
    <row r="134" spans="4:5" ht="12">
      <c r="D134" s="227"/>
      <c r="E134" s="227"/>
    </row>
    <row r="135" spans="4:5" ht="12">
      <c r="D135" s="227"/>
      <c r="E135" s="227"/>
    </row>
    <row r="136" spans="4:5" ht="12">
      <c r="D136" s="227"/>
      <c r="E136" s="227"/>
    </row>
    <row r="137" spans="4:5" ht="12">
      <c r="D137" s="227"/>
      <c r="E137" s="227"/>
    </row>
    <row r="138" spans="4:5" ht="12">
      <c r="D138" s="227"/>
      <c r="E138" s="227"/>
    </row>
    <row r="139" spans="4:5" ht="12">
      <c r="D139" s="227"/>
      <c r="E139" s="227"/>
    </row>
    <row r="140" spans="4:5" ht="12">
      <c r="D140" s="227"/>
      <c r="E140" s="227"/>
    </row>
    <row r="141" spans="4:5" ht="12">
      <c r="D141" s="227"/>
      <c r="E141" s="227"/>
    </row>
    <row r="142" spans="4:5" ht="12">
      <c r="D142" s="227"/>
      <c r="E142" s="227"/>
    </row>
    <row r="143" spans="4:5" ht="12">
      <c r="D143" s="227"/>
      <c r="E143" s="227"/>
    </row>
    <row r="144" spans="4:5" ht="12">
      <c r="D144" s="227"/>
      <c r="E144" s="227"/>
    </row>
    <row r="145" spans="4:5" ht="12">
      <c r="D145" s="227"/>
      <c r="E145" s="227"/>
    </row>
    <row r="146" spans="4:5" ht="12">
      <c r="D146" s="227"/>
      <c r="E146" s="227"/>
    </row>
    <row r="147" spans="4:5" ht="12">
      <c r="D147" s="227"/>
      <c r="E147" s="227"/>
    </row>
    <row r="148" spans="4:5" ht="12">
      <c r="D148" s="227"/>
      <c r="E148" s="227"/>
    </row>
    <row r="149" spans="4:5" ht="12">
      <c r="D149" s="227"/>
      <c r="E149" s="227"/>
    </row>
    <row r="150" spans="4:5" ht="12">
      <c r="D150" s="227"/>
      <c r="E150" s="227"/>
    </row>
    <row r="151" spans="4:5" ht="12">
      <c r="D151" s="227"/>
      <c r="E151" s="227"/>
    </row>
    <row r="152" spans="4:5" ht="12">
      <c r="D152" s="227"/>
      <c r="E152" s="227"/>
    </row>
    <row r="153" spans="4:5" ht="12">
      <c r="D153" s="227"/>
      <c r="E153" s="227"/>
    </row>
    <row r="154" spans="4:5" ht="12">
      <c r="D154" s="227"/>
      <c r="E154" s="227"/>
    </row>
    <row r="155" spans="4:5" ht="12">
      <c r="D155" s="227"/>
      <c r="E155" s="227"/>
    </row>
    <row r="156" spans="4:5" ht="12">
      <c r="D156" s="227"/>
      <c r="E156" s="227"/>
    </row>
    <row r="157" spans="4:5" ht="12">
      <c r="D157" s="227"/>
      <c r="E157" s="227"/>
    </row>
    <row r="158" spans="4:5" ht="12">
      <c r="D158" s="227"/>
      <c r="E158" s="227"/>
    </row>
    <row r="159" spans="4:5" ht="12">
      <c r="D159" s="227"/>
      <c r="E159" s="227"/>
    </row>
    <row r="160" spans="4:5" ht="12">
      <c r="D160" s="227"/>
      <c r="E160" s="227"/>
    </row>
    <row r="161" spans="4:5" ht="12">
      <c r="D161" s="227"/>
      <c r="E161" s="227"/>
    </row>
    <row r="162" spans="4:5" ht="12">
      <c r="D162" s="227"/>
      <c r="E162" s="227"/>
    </row>
    <row r="163" spans="4:5" ht="12">
      <c r="D163" s="227"/>
      <c r="E163" s="227"/>
    </row>
    <row r="164" spans="4:5" ht="12">
      <c r="D164" s="227"/>
      <c r="E164" s="227"/>
    </row>
    <row r="165" spans="4:5" ht="12">
      <c r="D165" s="227"/>
      <c r="E165" s="227"/>
    </row>
    <row r="166" spans="4:5" ht="12">
      <c r="D166" s="227"/>
      <c r="E166" s="227"/>
    </row>
    <row r="167" spans="4:5" ht="12">
      <c r="D167" s="227"/>
      <c r="E167" s="227"/>
    </row>
    <row r="168" spans="4:5" ht="12">
      <c r="D168" s="227"/>
      <c r="E168" s="227"/>
    </row>
    <row r="169" spans="4:5" ht="12">
      <c r="D169" s="227"/>
      <c r="E169" s="227"/>
    </row>
    <row r="170" spans="4:5" ht="12">
      <c r="D170" s="227"/>
      <c r="E170" s="227"/>
    </row>
    <row r="171" spans="4:5" ht="12">
      <c r="D171" s="227"/>
      <c r="E171" s="227"/>
    </row>
    <row r="172" spans="4:5" ht="12">
      <c r="D172" s="227"/>
      <c r="E172" s="227"/>
    </row>
    <row r="173" spans="4:5" ht="12">
      <c r="D173" s="227"/>
      <c r="E173" s="227"/>
    </row>
    <row r="174" spans="4:5" ht="12">
      <c r="D174" s="227"/>
      <c r="E174" s="227"/>
    </row>
    <row r="175" spans="4:5" ht="12">
      <c r="D175" s="227"/>
      <c r="E175" s="227"/>
    </row>
    <row r="176" spans="4:5" ht="12">
      <c r="D176" s="227"/>
      <c r="E176" s="227"/>
    </row>
    <row r="177" spans="4:5" ht="12">
      <c r="D177" s="227"/>
      <c r="E177" s="227"/>
    </row>
  </sheetData>
  <mergeCells count="9">
    <mergeCell ref="P39:Q39"/>
    <mergeCell ref="K39:O39"/>
    <mergeCell ref="A2:Q2"/>
    <mergeCell ref="A3:Q3"/>
    <mergeCell ref="A4:Q4"/>
    <mergeCell ref="A6:B7"/>
    <mergeCell ref="I6:I7"/>
    <mergeCell ref="P6:P7"/>
    <mergeCell ref="Q6:Q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E16 G10:H16 J10:L16 N10:O16 C19:E22 G19:H22 J19:L22 N19:O22 C26:E29 G26:H29 J26:L29 N26:O29 C31:E31 G31:H31 J31:L31 N31:O31 G33:H36 C33:E36 N33:O36 J33:L36">
      <formula1>0</formula1>
      <formula2>9999999999999990</formula2>
    </dataValidation>
  </dataValidations>
  <printOptions/>
  <pageMargins left="0.2" right="0.23" top="0.17" bottom="0.27" header="0.1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workbookViewId="0" topLeftCell="A68">
      <selection activeCell="B82" sqref="B82"/>
    </sheetView>
  </sheetViews>
  <sheetFormatPr defaultColWidth="9.140625" defaultRowHeight="12.75"/>
  <cols>
    <col min="1" max="1" width="38.8515625" style="55" customWidth="1"/>
    <col min="2" max="2" width="12.421875" style="55" customWidth="1"/>
    <col min="3" max="3" width="11.140625" style="55" customWidth="1"/>
    <col min="4" max="4" width="11.28125" style="55" customWidth="1"/>
    <col min="5" max="5" width="12.7109375" style="55" customWidth="1"/>
    <col min="6" max="25" width="9.140625" style="55" hidden="1" customWidth="1"/>
    <col min="26" max="16384" width="9.140625" style="55" customWidth="1"/>
  </cols>
  <sheetData>
    <row r="1" spans="1:256" ht="15">
      <c r="A1" s="54"/>
      <c r="B1" s="54"/>
      <c r="C1" s="54" t="s">
        <v>44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5" ht="12.75" customHeight="1">
      <c r="A2" s="312" t="s">
        <v>45</v>
      </c>
      <c r="B2" s="312"/>
      <c r="C2" s="312"/>
      <c r="D2" s="312"/>
      <c r="E2" s="56"/>
    </row>
    <row r="3" spans="1:5" ht="12">
      <c r="A3" s="312" t="s">
        <v>366</v>
      </c>
      <c r="B3" s="312"/>
      <c r="C3" s="312"/>
      <c r="D3" s="312"/>
      <c r="E3" s="57"/>
    </row>
    <row r="4" spans="1:14" ht="12">
      <c r="A4" s="313" t="s">
        <v>46</v>
      </c>
      <c r="B4" s="313"/>
      <c r="C4" s="313"/>
      <c r="D4" s="313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">
      <c r="A5" s="59"/>
      <c r="B5" s="60"/>
      <c r="C5" s="60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5" ht="12.75" customHeight="1">
      <c r="A6" s="62" t="s">
        <v>47</v>
      </c>
      <c r="B6" s="63"/>
      <c r="C6" s="63"/>
      <c r="D6" s="64" t="s">
        <v>48</v>
      </c>
      <c r="E6" s="65"/>
    </row>
    <row r="7" spans="1:13" s="69" customFormat="1" ht="24" customHeight="1">
      <c r="A7" s="308" t="s">
        <v>5</v>
      </c>
      <c r="B7" s="314" t="s">
        <v>49</v>
      </c>
      <c r="C7" s="66" t="s">
        <v>50</v>
      </c>
      <c r="D7" s="66"/>
      <c r="E7" s="67"/>
      <c r="F7" s="68"/>
      <c r="G7" s="68"/>
      <c r="H7" s="68"/>
      <c r="I7" s="68"/>
      <c r="J7" s="68"/>
      <c r="K7" s="68"/>
      <c r="L7" s="68"/>
      <c r="M7" s="68"/>
    </row>
    <row r="8" spans="1:14" s="69" customFormat="1" ht="12">
      <c r="A8" s="309"/>
      <c r="B8" s="315"/>
      <c r="C8" s="70" t="s">
        <v>51</v>
      </c>
      <c r="D8" s="71" t="s">
        <v>52</v>
      </c>
      <c r="E8" s="67"/>
      <c r="F8" s="68"/>
      <c r="G8" s="68"/>
      <c r="H8" s="68"/>
      <c r="I8" s="68"/>
      <c r="J8" s="68"/>
      <c r="K8" s="68"/>
      <c r="L8" s="68"/>
      <c r="M8" s="68"/>
      <c r="N8" s="68"/>
    </row>
    <row r="9" spans="1:14" s="69" customFormat="1" ht="12">
      <c r="A9" s="72" t="s">
        <v>19</v>
      </c>
      <c r="B9" s="72">
        <v>1</v>
      </c>
      <c r="C9" s="72">
        <v>2</v>
      </c>
      <c r="D9" s="72">
        <v>3</v>
      </c>
      <c r="E9" s="67"/>
      <c r="F9" s="68"/>
      <c r="G9" s="68"/>
      <c r="H9" s="68"/>
      <c r="I9" s="68"/>
      <c r="J9" s="68"/>
      <c r="K9" s="68"/>
      <c r="L9" s="68"/>
      <c r="M9" s="68"/>
      <c r="N9" s="68"/>
    </row>
    <row r="10" spans="1:5" ht="12">
      <c r="A10" s="70" t="s">
        <v>53</v>
      </c>
      <c r="B10" s="73"/>
      <c r="C10" s="73"/>
      <c r="D10" s="74">
        <f>B10-C10</f>
        <v>0</v>
      </c>
      <c r="E10" s="75"/>
    </row>
    <row r="11" spans="1:5" ht="12">
      <c r="A11" s="70" t="s">
        <v>54</v>
      </c>
      <c r="B11" s="76"/>
      <c r="C11" s="76"/>
      <c r="D11" s="74"/>
      <c r="E11" s="75"/>
    </row>
    <row r="12" spans="1:14" ht="12">
      <c r="A12" s="77" t="s">
        <v>55</v>
      </c>
      <c r="B12" s="78">
        <f>SUM(B13:B14)</f>
        <v>0</v>
      </c>
      <c r="C12" s="78">
        <f>SUM(C13:C14)</f>
        <v>0</v>
      </c>
      <c r="D12" s="74">
        <f>SUM(D13:D14)</f>
        <v>0</v>
      </c>
      <c r="E12" s="75"/>
      <c r="F12" s="79"/>
      <c r="G12" s="79"/>
      <c r="H12" s="79"/>
      <c r="I12" s="79"/>
      <c r="J12" s="79"/>
      <c r="K12" s="79"/>
      <c r="L12" s="79"/>
      <c r="M12" s="79"/>
      <c r="N12" s="79"/>
    </row>
    <row r="13" spans="1:5" ht="12">
      <c r="A13" s="77" t="s">
        <v>56</v>
      </c>
      <c r="B13" s="73"/>
      <c r="C13" s="73"/>
      <c r="D13" s="74">
        <f aca="true" t="shared" si="0" ref="D13:D41">B13-C13</f>
        <v>0</v>
      </c>
      <c r="E13" s="75"/>
    </row>
    <row r="14" spans="1:5" ht="12">
      <c r="A14" s="77" t="s">
        <v>57</v>
      </c>
      <c r="B14" s="73"/>
      <c r="C14" s="73"/>
      <c r="D14" s="74">
        <f t="shared" si="0"/>
        <v>0</v>
      </c>
      <c r="E14" s="75"/>
    </row>
    <row r="15" spans="1:5" ht="12">
      <c r="A15" s="77" t="s">
        <v>58</v>
      </c>
      <c r="B15" s="73"/>
      <c r="C15" s="73"/>
      <c r="D15" s="74">
        <f t="shared" si="0"/>
        <v>0</v>
      </c>
      <c r="E15" s="75"/>
    </row>
    <row r="16" spans="1:14" ht="12">
      <c r="A16" s="77" t="s">
        <v>59</v>
      </c>
      <c r="B16" s="78">
        <f>B18+B17+B19</f>
        <v>0</v>
      </c>
      <c r="C16" s="78">
        <f>C18+C17+C19</f>
        <v>0</v>
      </c>
      <c r="D16" s="74">
        <f t="shared" si="0"/>
        <v>0</v>
      </c>
      <c r="E16" s="75"/>
      <c r="F16" s="79"/>
      <c r="G16" s="79"/>
      <c r="H16" s="79"/>
      <c r="I16" s="79"/>
      <c r="J16" s="79"/>
      <c r="K16" s="79"/>
      <c r="L16" s="79"/>
      <c r="M16" s="79"/>
      <c r="N16" s="79"/>
    </row>
    <row r="17" spans="1:5" ht="12">
      <c r="A17" s="77" t="s">
        <v>60</v>
      </c>
      <c r="B17" s="73"/>
      <c r="C17" s="73"/>
      <c r="D17" s="74">
        <f t="shared" si="0"/>
        <v>0</v>
      </c>
      <c r="E17" s="75"/>
    </row>
    <row r="18" spans="1:5" ht="12">
      <c r="A18" s="77" t="s">
        <v>61</v>
      </c>
      <c r="B18" s="73"/>
      <c r="C18" s="73"/>
      <c r="D18" s="74">
        <f t="shared" si="0"/>
        <v>0</v>
      </c>
      <c r="E18" s="75"/>
    </row>
    <row r="19" spans="1:5" ht="12">
      <c r="A19" s="77" t="s">
        <v>57</v>
      </c>
      <c r="B19" s="73"/>
      <c r="C19" s="73"/>
      <c r="D19" s="74">
        <f t="shared" si="0"/>
        <v>0</v>
      </c>
      <c r="E19" s="75"/>
    </row>
    <row r="20" spans="1:14" ht="12">
      <c r="A20" s="80" t="s">
        <v>62</v>
      </c>
      <c r="B20" s="76">
        <f>B12+B15+B16</f>
        <v>0</v>
      </c>
      <c r="C20" s="76">
        <f>C12+C15+C16</f>
        <v>0</v>
      </c>
      <c r="D20" s="81">
        <f>D12+D15+D16</f>
        <v>0</v>
      </c>
      <c r="E20" s="75"/>
      <c r="F20" s="79"/>
      <c r="G20" s="79"/>
      <c r="H20" s="79"/>
      <c r="I20" s="79"/>
      <c r="J20" s="79"/>
      <c r="K20" s="79"/>
      <c r="L20" s="79"/>
      <c r="M20" s="79"/>
      <c r="N20" s="79"/>
    </row>
    <row r="21" spans="1:5" ht="12">
      <c r="A21" s="70" t="s">
        <v>63</v>
      </c>
      <c r="B21" s="78"/>
      <c r="C21" s="76"/>
      <c r="D21" s="74"/>
      <c r="E21" s="75"/>
    </row>
    <row r="22" spans="1:14" ht="12">
      <c r="A22" s="77" t="s">
        <v>64</v>
      </c>
      <c r="B22" s="78">
        <f>SUM(B23:B25)</f>
        <v>0</v>
      </c>
      <c r="C22" s="78">
        <f>SUM(C23:C25)</f>
        <v>0</v>
      </c>
      <c r="D22" s="74">
        <f>SUM(D23:D25)</f>
        <v>0</v>
      </c>
      <c r="E22" s="75"/>
      <c r="F22" s="79"/>
      <c r="G22" s="79"/>
      <c r="H22" s="79"/>
      <c r="I22" s="79"/>
      <c r="J22" s="79"/>
      <c r="K22" s="79"/>
      <c r="L22" s="79"/>
      <c r="M22" s="79"/>
      <c r="N22" s="79"/>
    </row>
    <row r="23" spans="1:5" ht="12">
      <c r="A23" s="77" t="s">
        <v>65</v>
      </c>
      <c r="B23" s="73"/>
      <c r="C23" s="73"/>
      <c r="D23" s="74">
        <f t="shared" si="0"/>
        <v>0</v>
      </c>
      <c r="E23" s="75"/>
    </row>
    <row r="24" spans="1:5" ht="12">
      <c r="A24" s="77" t="s">
        <v>66</v>
      </c>
      <c r="B24" s="73"/>
      <c r="C24" s="73"/>
      <c r="D24" s="74">
        <f t="shared" si="0"/>
        <v>0</v>
      </c>
      <c r="E24" s="75"/>
    </row>
    <row r="25" spans="1:5" ht="12">
      <c r="A25" s="77" t="s">
        <v>67</v>
      </c>
      <c r="B25" s="73"/>
      <c r="C25" s="73"/>
      <c r="D25" s="74">
        <f t="shared" si="0"/>
        <v>0</v>
      </c>
      <c r="E25" s="75"/>
    </row>
    <row r="26" spans="1:5" ht="12">
      <c r="A26" s="77" t="s">
        <v>68</v>
      </c>
      <c r="B26" s="73"/>
      <c r="C26" s="73">
        <v>0</v>
      </c>
      <c r="D26" s="74">
        <f t="shared" si="0"/>
        <v>0</v>
      </c>
      <c r="E26" s="75"/>
    </row>
    <row r="27" spans="1:5" ht="12">
      <c r="A27" s="77" t="s">
        <v>69</v>
      </c>
      <c r="B27" s="73"/>
      <c r="C27" s="73"/>
      <c r="D27" s="74">
        <f t="shared" si="0"/>
        <v>0</v>
      </c>
      <c r="E27" s="75"/>
    </row>
    <row r="28" spans="1:5" ht="12">
      <c r="A28" s="77" t="s">
        <v>70</v>
      </c>
      <c r="B28" s="73"/>
      <c r="C28" s="73"/>
      <c r="D28" s="74">
        <f t="shared" si="0"/>
        <v>0</v>
      </c>
      <c r="E28" s="75"/>
    </row>
    <row r="29" spans="1:5" ht="12">
      <c r="A29" s="77" t="s">
        <v>71</v>
      </c>
      <c r="B29" s="73">
        <v>84</v>
      </c>
      <c r="C29" s="73"/>
      <c r="D29" s="74">
        <f t="shared" si="0"/>
        <v>84</v>
      </c>
      <c r="E29" s="75"/>
    </row>
    <row r="30" spans="1:5" ht="12">
      <c r="A30" s="77" t="s">
        <v>72</v>
      </c>
      <c r="B30" s="73">
        <v>34</v>
      </c>
      <c r="C30" s="73"/>
      <c r="D30" s="74">
        <f t="shared" si="0"/>
        <v>34</v>
      </c>
      <c r="E30" s="75"/>
    </row>
    <row r="31" spans="1:14" ht="12">
      <c r="A31" s="77" t="s">
        <v>73</v>
      </c>
      <c r="B31" s="82">
        <f>SUM(B32:B36)</f>
        <v>3</v>
      </c>
      <c r="C31" s="82">
        <f>SUM(C32:C36)</f>
        <v>0</v>
      </c>
      <c r="D31" s="83">
        <f>SUM(D32:D36)</f>
        <v>3</v>
      </c>
      <c r="E31" s="75"/>
      <c r="F31" s="79"/>
      <c r="G31" s="79"/>
      <c r="H31" s="79"/>
      <c r="I31" s="79"/>
      <c r="J31" s="79"/>
      <c r="K31" s="79"/>
      <c r="L31" s="79"/>
      <c r="M31" s="79"/>
      <c r="N31" s="79"/>
    </row>
    <row r="32" spans="1:5" ht="12">
      <c r="A32" s="77" t="s">
        <v>74</v>
      </c>
      <c r="B32" s="73"/>
      <c r="C32" s="73"/>
      <c r="D32" s="74">
        <f t="shared" si="0"/>
        <v>0</v>
      </c>
      <c r="E32" s="75"/>
    </row>
    <row r="33" spans="1:5" ht="12">
      <c r="A33" s="77" t="s">
        <v>75</v>
      </c>
      <c r="B33" s="73"/>
      <c r="C33" s="73"/>
      <c r="D33" s="74"/>
      <c r="E33" s="75"/>
    </row>
    <row r="34" spans="1:5" ht="12">
      <c r="A34" s="77" t="s">
        <v>76</v>
      </c>
      <c r="B34" s="73">
        <v>3</v>
      </c>
      <c r="C34" s="73"/>
      <c r="D34" s="74">
        <f t="shared" si="0"/>
        <v>3</v>
      </c>
      <c r="E34" s="75"/>
    </row>
    <row r="35" spans="1:5" ht="12">
      <c r="A35" s="77" t="s">
        <v>77</v>
      </c>
      <c r="B35" s="73"/>
      <c r="C35" s="73"/>
      <c r="D35" s="74">
        <f t="shared" si="0"/>
        <v>0</v>
      </c>
      <c r="E35" s="75"/>
    </row>
    <row r="36" spans="1:5" ht="12">
      <c r="A36" s="77" t="s">
        <v>78</v>
      </c>
      <c r="B36" s="73"/>
      <c r="C36" s="73"/>
      <c r="D36" s="74">
        <f t="shared" si="0"/>
        <v>0</v>
      </c>
      <c r="E36" s="75"/>
    </row>
    <row r="37" spans="1:14" ht="12">
      <c r="A37" s="77" t="s">
        <v>79</v>
      </c>
      <c r="B37" s="78">
        <f>SUM(B38:B41)</f>
        <v>12</v>
      </c>
      <c r="C37" s="82">
        <f>SUM(C38:C41)</f>
        <v>0</v>
      </c>
      <c r="D37" s="74">
        <f>B37</f>
        <v>12</v>
      </c>
      <c r="E37" s="84"/>
      <c r="F37" s="79"/>
      <c r="G37" s="79"/>
      <c r="H37" s="79"/>
      <c r="I37" s="79"/>
      <c r="J37" s="79"/>
      <c r="K37" s="79"/>
      <c r="L37" s="79"/>
      <c r="M37" s="79"/>
      <c r="N37" s="79"/>
    </row>
    <row r="38" spans="1:5" ht="12">
      <c r="A38" s="77" t="s">
        <v>80</v>
      </c>
      <c r="B38" s="73">
        <v>1</v>
      </c>
      <c r="C38" s="73"/>
      <c r="D38" s="74">
        <f t="shared" si="0"/>
        <v>1</v>
      </c>
      <c r="E38" s="75"/>
    </row>
    <row r="39" spans="1:5" ht="12">
      <c r="A39" s="77" t="s">
        <v>81</v>
      </c>
      <c r="B39" s="73"/>
      <c r="C39" s="73"/>
      <c r="D39" s="74">
        <f t="shared" si="0"/>
        <v>0</v>
      </c>
      <c r="E39" s="75"/>
    </row>
    <row r="40" spans="1:5" ht="12">
      <c r="A40" s="77" t="s">
        <v>82</v>
      </c>
      <c r="B40" s="73"/>
      <c r="C40" s="73"/>
      <c r="D40" s="74">
        <f t="shared" si="0"/>
        <v>0</v>
      </c>
      <c r="E40" s="75"/>
    </row>
    <row r="41" spans="1:5" ht="12">
      <c r="A41" s="77" t="s">
        <v>83</v>
      </c>
      <c r="B41" s="73">
        <v>11</v>
      </c>
      <c r="C41" s="73"/>
      <c r="D41" s="74">
        <f t="shared" si="0"/>
        <v>11</v>
      </c>
      <c r="E41" s="75"/>
    </row>
    <row r="42" spans="1:14" ht="12">
      <c r="A42" s="80" t="s">
        <v>84</v>
      </c>
      <c r="B42" s="76">
        <f>B22+B26+B27+B29+B28+B30+B31+B37</f>
        <v>133</v>
      </c>
      <c r="C42" s="76">
        <f>C22+C26+C27+C29+C28+C30+C31+C37</f>
        <v>0</v>
      </c>
      <c r="D42" s="81">
        <f>D22+D26+D27+D29+D28+D30+D31+D37</f>
        <v>133</v>
      </c>
      <c r="E42" s="75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12">
      <c r="A43" s="70" t="s">
        <v>85</v>
      </c>
      <c r="B43" s="76">
        <f>B42+B20+B10</f>
        <v>133</v>
      </c>
      <c r="C43" s="76">
        <f>C42+C20+C10</f>
        <v>0</v>
      </c>
      <c r="D43" s="81">
        <f>D42+D20+D10</f>
        <v>133</v>
      </c>
      <c r="E43" s="84"/>
      <c r="F43" s="79"/>
      <c r="G43" s="79"/>
      <c r="H43" s="79"/>
      <c r="I43" s="79"/>
      <c r="J43" s="79"/>
      <c r="K43" s="79"/>
      <c r="L43" s="79"/>
      <c r="M43" s="79"/>
      <c r="N43" s="79"/>
    </row>
    <row r="44" spans="1:26" ht="12">
      <c r="A44" s="85"/>
      <c r="B44" s="86"/>
      <c r="C44" s="86"/>
      <c r="D44" s="86"/>
      <c r="E44" s="75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">
      <c r="A45" s="85"/>
      <c r="B45" s="86"/>
      <c r="C45" s="86"/>
      <c r="D45" s="86"/>
      <c r="E45" s="75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5" ht="12">
      <c r="A46" s="85" t="s">
        <v>86</v>
      </c>
      <c r="B46" s="88"/>
      <c r="C46" s="88"/>
      <c r="D46" s="88"/>
      <c r="E46" s="67" t="s">
        <v>87</v>
      </c>
    </row>
    <row r="47" spans="1:5" s="69" customFormat="1" ht="24">
      <c r="A47" s="308" t="s">
        <v>5</v>
      </c>
      <c r="B47" s="308" t="s">
        <v>88</v>
      </c>
      <c r="C47" s="66" t="s">
        <v>89</v>
      </c>
      <c r="D47" s="66"/>
      <c r="E47" s="66" t="s">
        <v>90</v>
      </c>
    </row>
    <row r="48" spans="1:5" s="69" customFormat="1" ht="12">
      <c r="A48" s="309"/>
      <c r="B48" s="309"/>
      <c r="C48" s="70" t="s">
        <v>51</v>
      </c>
      <c r="D48" s="70" t="s">
        <v>52</v>
      </c>
      <c r="E48" s="66"/>
    </row>
    <row r="49" spans="1:5" s="69" customFormat="1" ht="12">
      <c r="A49" s="72" t="s">
        <v>19</v>
      </c>
      <c r="B49" s="72">
        <v>1</v>
      </c>
      <c r="C49" s="72">
        <v>2</v>
      </c>
      <c r="D49" s="89">
        <v>3</v>
      </c>
      <c r="E49" s="89">
        <v>4</v>
      </c>
    </row>
    <row r="50" spans="1:5" ht="12">
      <c r="A50" s="70" t="s">
        <v>91</v>
      </c>
      <c r="B50" s="90"/>
      <c r="C50" s="90"/>
      <c r="D50" s="90"/>
      <c r="E50" s="91"/>
    </row>
    <row r="51" spans="1:15" ht="24">
      <c r="A51" s="77" t="s">
        <v>92</v>
      </c>
      <c r="B51" s="90">
        <f>SUM(B52:B53)</f>
        <v>0</v>
      </c>
      <c r="C51" s="90">
        <f>SUM(C52:C53)</f>
        <v>0</v>
      </c>
      <c r="D51" s="78">
        <f>B51-C51</f>
        <v>0</v>
      </c>
      <c r="E51" s="76">
        <f>SUM(E52:E53)</f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5" ht="12">
      <c r="A52" s="77" t="s">
        <v>93</v>
      </c>
      <c r="B52" s="73"/>
      <c r="C52" s="73"/>
      <c r="D52" s="78">
        <f>B52-C52</f>
        <v>0</v>
      </c>
      <c r="E52" s="73"/>
    </row>
    <row r="53" spans="1:5" ht="12">
      <c r="A53" s="77" t="s">
        <v>94</v>
      </c>
      <c r="B53" s="73"/>
      <c r="C53" s="73"/>
      <c r="D53" s="78">
        <f aca="true" t="shared" si="1" ref="D53:D93">B53-C53</f>
        <v>0</v>
      </c>
      <c r="E53" s="73"/>
    </row>
    <row r="54" spans="1:15" ht="12">
      <c r="A54" s="77" t="s">
        <v>95</v>
      </c>
      <c r="B54" s="76">
        <f>B55+B58</f>
        <v>21292</v>
      </c>
      <c r="C54" s="90">
        <f>C55+C58</f>
        <v>0</v>
      </c>
      <c r="D54" s="78">
        <f t="shared" si="1"/>
        <v>21292</v>
      </c>
      <c r="E54" s="90">
        <f>E55+E58</f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5" ht="12">
      <c r="A55" s="77" t="s">
        <v>96</v>
      </c>
      <c r="B55" s="73">
        <f>B57</f>
        <v>21292</v>
      </c>
      <c r="C55" s="73"/>
      <c r="D55" s="78">
        <f t="shared" si="1"/>
        <v>21292</v>
      </c>
      <c r="E55" s="73"/>
    </row>
    <row r="56" spans="1:5" ht="12">
      <c r="A56" s="92" t="s">
        <v>97</v>
      </c>
      <c r="B56" s="73"/>
      <c r="C56" s="73"/>
      <c r="D56" s="78"/>
      <c r="E56" s="73"/>
    </row>
    <row r="57" spans="1:5" ht="12">
      <c r="A57" s="92" t="s">
        <v>98</v>
      </c>
      <c r="B57" s="93">
        <f>9356+11936</f>
        <v>21292</v>
      </c>
      <c r="C57" s="93"/>
      <c r="D57" s="78">
        <f t="shared" si="1"/>
        <v>21292</v>
      </c>
      <c r="E57" s="93"/>
    </row>
    <row r="58" spans="1:5" ht="12">
      <c r="A58" s="92" t="s">
        <v>99</v>
      </c>
      <c r="B58" s="73"/>
      <c r="C58" s="73"/>
      <c r="D58" s="78">
        <f t="shared" si="1"/>
        <v>0</v>
      </c>
      <c r="E58" s="73"/>
    </row>
    <row r="59" spans="1:5" ht="12">
      <c r="A59" s="92" t="s">
        <v>100</v>
      </c>
      <c r="B59" s="93"/>
      <c r="C59" s="93"/>
      <c r="D59" s="78">
        <f t="shared" si="1"/>
        <v>0</v>
      </c>
      <c r="E59" s="93"/>
    </row>
    <row r="60" spans="1:5" ht="12">
      <c r="A60" s="77" t="s">
        <v>101</v>
      </c>
      <c r="B60" s="73"/>
      <c r="C60" s="73"/>
      <c r="D60" s="78">
        <f t="shared" si="1"/>
        <v>0</v>
      </c>
      <c r="E60" s="94"/>
    </row>
    <row r="61" spans="1:5" ht="12">
      <c r="A61" s="77" t="s">
        <v>102</v>
      </c>
      <c r="B61" s="73"/>
      <c r="C61" s="73"/>
      <c r="D61" s="78">
        <f t="shared" si="1"/>
        <v>0</v>
      </c>
      <c r="E61" s="94"/>
    </row>
    <row r="62" spans="1:5" ht="12">
      <c r="A62" s="77" t="s">
        <v>103</v>
      </c>
      <c r="B62" s="73"/>
      <c r="C62" s="73"/>
      <c r="D62" s="78">
        <f t="shared" si="1"/>
        <v>0</v>
      </c>
      <c r="E62" s="94"/>
    </row>
    <row r="63" spans="1:5" ht="12">
      <c r="A63" s="77" t="s">
        <v>104</v>
      </c>
      <c r="B63" s="73"/>
      <c r="C63" s="73"/>
      <c r="D63" s="78">
        <f t="shared" si="1"/>
        <v>0</v>
      </c>
      <c r="E63" s="94"/>
    </row>
    <row r="64" spans="1:5" ht="12">
      <c r="A64" s="77" t="s">
        <v>105</v>
      </c>
      <c r="B64" s="73">
        <v>52359</v>
      </c>
      <c r="C64" s="73"/>
      <c r="D64" s="78">
        <f t="shared" si="1"/>
        <v>52359</v>
      </c>
      <c r="E64" s="94"/>
    </row>
    <row r="65" spans="1:5" ht="12">
      <c r="A65" s="77" t="s">
        <v>106</v>
      </c>
      <c r="B65" s="93"/>
      <c r="C65" s="93"/>
      <c r="D65" s="78">
        <f t="shared" si="1"/>
        <v>0</v>
      </c>
      <c r="E65" s="95"/>
    </row>
    <row r="66" spans="1:15" ht="12">
      <c r="A66" s="80" t="s">
        <v>107</v>
      </c>
      <c r="B66" s="76">
        <f>B51+B54+B60+B61+B62+B64+B63</f>
        <v>73651</v>
      </c>
      <c r="C66" s="76">
        <f>C51+C54+C60+C61+C62+C64+C63</f>
        <v>0</v>
      </c>
      <c r="D66" s="78">
        <f t="shared" si="1"/>
        <v>73651</v>
      </c>
      <c r="E66" s="90">
        <f>E51+E54+E60+E61+E62+E64</f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5" ht="12">
      <c r="A67" s="70" t="s">
        <v>108</v>
      </c>
      <c r="B67" s="76"/>
      <c r="C67" s="76"/>
      <c r="D67" s="78"/>
      <c r="E67" s="96"/>
    </row>
    <row r="68" spans="1:5" ht="12">
      <c r="A68" s="77" t="s">
        <v>109</v>
      </c>
      <c r="B68" s="73"/>
      <c r="C68" s="73"/>
      <c r="D68" s="78">
        <f t="shared" si="1"/>
        <v>0</v>
      </c>
      <c r="E68" s="94"/>
    </row>
    <row r="69" spans="1:5" ht="12">
      <c r="A69" s="70"/>
      <c r="B69" s="76"/>
      <c r="C69" s="76"/>
      <c r="D69" s="78"/>
      <c r="E69" s="96"/>
    </row>
    <row r="70" spans="1:5" ht="12">
      <c r="A70" s="70" t="s">
        <v>110</v>
      </c>
      <c r="B70" s="76"/>
      <c r="C70" s="76"/>
      <c r="D70" s="78"/>
      <c r="E70" s="96"/>
    </row>
    <row r="71" spans="1:15" ht="24">
      <c r="A71" s="77" t="s">
        <v>92</v>
      </c>
      <c r="B71" s="82">
        <f>SUM(B72:B74)</f>
        <v>0</v>
      </c>
      <c r="C71" s="82">
        <f>SUM(C72:C74)</f>
        <v>0</v>
      </c>
      <c r="D71" s="82">
        <f>SUM(D72:D74)</f>
        <v>0</v>
      </c>
      <c r="E71" s="82">
        <f>SUM(E72:E74)</f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1:5" ht="12">
      <c r="A72" s="77" t="s">
        <v>111</v>
      </c>
      <c r="B72" s="73"/>
      <c r="C72" s="73"/>
      <c r="D72" s="78">
        <f t="shared" si="1"/>
        <v>0</v>
      </c>
      <c r="E72" s="94"/>
    </row>
    <row r="73" spans="1:5" ht="12">
      <c r="A73" s="77" t="s">
        <v>112</v>
      </c>
      <c r="B73" s="73"/>
      <c r="C73" s="73"/>
      <c r="D73" s="78">
        <f t="shared" si="1"/>
        <v>0</v>
      </c>
      <c r="E73" s="94"/>
    </row>
    <row r="74" spans="1:5" ht="12">
      <c r="A74" s="97" t="s">
        <v>113</v>
      </c>
      <c r="B74" s="73"/>
      <c r="C74" s="73"/>
      <c r="D74" s="78">
        <f t="shared" si="1"/>
        <v>0</v>
      </c>
      <c r="E74" s="94"/>
    </row>
    <row r="75" spans="1:15" ht="12">
      <c r="A75" s="77" t="s">
        <v>114</v>
      </c>
      <c r="B75" s="76">
        <f>B76</f>
        <v>0</v>
      </c>
      <c r="C75" s="76">
        <f>C76</f>
        <v>0</v>
      </c>
      <c r="D75" s="76">
        <f>D76</f>
        <v>0</v>
      </c>
      <c r="E75" s="76">
        <f>E76</f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5" ht="12">
      <c r="A76" s="77" t="s">
        <v>115</v>
      </c>
      <c r="B76" s="73"/>
      <c r="C76" s="73"/>
      <c r="D76" s="78">
        <f t="shared" si="1"/>
        <v>0</v>
      </c>
      <c r="E76" s="73"/>
    </row>
    <row r="77" spans="1:5" ht="12">
      <c r="A77" s="77" t="s">
        <v>116</v>
      </c>
      <c r="B77" s="93"/>
      <c r="C77" s="93"/>
      <c r="D77" s="78">
        <f t="shared" si="1"/>
        <v>0</v>
      </c>
      <c r="E77" s="93"/>
    </row>
    <row r="78" spans="1:15" ht="12">
      <c r="A78" s="77" t="s">
        <v>117</v>
      </c>
      <c r="B78" s="98"/>
      <c r="C78" s="98"/>
      <c r="D78" s="78">
        <f t="shared" si="1"/>
        <v>0</v>
      </c>
      <c r="E78" s="76">
        <f>E79</f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ht="12">
      <c r="A79" s="77" t="s">
        <v>118</v>
      </c>
      <c r="B79" s="99">
        <v>6869</v>
      </c>
      <c r="C79" s="99"/>
      <c r="D79" s="78">
        <f t="shared" si="1"/>
        <v>6869</v>
      </c>
      <c r="E79" s="76">
        <f>SUM(E80:E82)+E87</f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1:5" ht="12">
      <c r="A80" s="77" t="s">
        <v>103</v>
      </c>
      <c r="B80" s="73"/>
      <c r="C80" s="73"/>
      <c r="D80" s="78">
        <f t="shared" si="1"/>
        <v>0</v>
      </c>
      <c r="E80" s="73"/>
    </row>
    <row r="81" spans="1:5" ht="12">
      <c r="A81" s="77" t="s">
        <v>119</v>
      </c>
      <c r="B81" s="73">
        <v>90</v>
      </c>
      <c r="C81" s="73"/>
      <c r="D81" s="78">
        <f t="shared" si="1"/>
        <v>90</v>
      </c>
      <c r="E81" s="73"/>
    </row>
    <row r="82" spans="1:15" ht="12">
      <c r="A82" s="77" t="s">
        <v>120</v>
      </c>
      <c r="B82" s="76">
        <f>SUM(B83:B87)</f>
        <v>213</v>
      </c>
      <c r="C82" s="76">
        <f>SUM(C83:C87)</f>
        <v>0</v>
      </c>
      <c r="D82" s="76">
        <f>SUM(D83:D87)</f>
        <v>213</v>
      </c>
      <c r="E82" s="76">
        <f>SUM(E83:E87)</f>
        <v>0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5" ht="12">
      <c r="A83" s="77" t="s">
        <v>74</v>
      </c>
      <c r="B83" s="73"/>
      <c r="C83" s="73"/>
      <c r="D83" s="78">
        <f t="shared" si="1"/>
        <v>0</v>
      </c>
      <c r="E83" s="73"/>
    </row>
    <row r="84" spans="1:5" ht="12">
      <c r="A84" s="77" t="s">
        <v>75</v>
      </c>
      <c r="B84" s="73"/>
      <c r="C84" s="73"/>
      <c r="D84" s="78">
        <f t="shared" si="1"/>
        <v>0</v>
      </c>
      <c r="E84" s="73"/>
    </row>
    <row r="85" spans="1:5" ht="12">
      <c r="A85" s="77" t="s">
        <v>76</v>
      </c>
      <c r="B85" s="73"/>
      <c r="C85" s="73"/>
      <c r="D85" s="78">
        <f t="shared" si="1"/>
        <v>0</v>
      </c>
      <c r="E85" s="73"/>
    </row>
    <row r="86" spans="1:5" ht="12">
      <c r="A86" s="77" t="s">
        <v>77</v>
      </c>
      <c r="B86" s="73"/>
      <c r="C86" s="73"/>
      <c r="D86" s="78">
        <f t="shared" si="1"/>
        <v>0</v>
      </c>
      <c r="E86" s="73"/>
    </row>
    <row r="87" spans="1:5" ht="12">
      <c r="A87" s="77" t="s">
        <v>78</v>
      </c>
      <c r="B87" s="73">
        <v>213</v>
      </c>
      <c r="C87" s="73">
        <v>0</v>
      </c>
      <c r="D87" s="78">
        <f t="shared" si="1"/>
        <v>213</v>
      </c>
      <c r="E87" s="73"/>
    </row>
    <row r="88" spans="1:5" ht="12">
      <c r="A88" s="77" t="s">
        <v>121</v>
      </c>
      <c r="B88" s="100">
        <f>SUM(B89:B91)</f>
        <v>16501</v>
      </c>
      <c r="C88" s="100">
        <f>SUM(C89:C91)</f>
        <v>0</v>
      </c>
      <c r="D88" s="100">
        <f>SUM(D89:D91)</f>
        <v>16501</v>
      </c>
      <c r="E88" s="100">
        <f>SUM(E89:E91)</f>
        <v>0</v>
      </c>
    </row>
    <row r="89" spans="1:5" ht="12">
      <c r="A89" s="77" t="s">
        <v>122</v>
      </c>
      <c r="B89" s="73">
        <v>16108</v>
      </c>
      <c r="C89" s="73"/>
      <c r="D89" s="78">
        <f t="shared" si="1"/>
        <v>16108</v>
      </c>
      <c r="E89" s="73"/>
    </row>
    <row r="90" spans="1:5" ht="12">
      <c r="A90" s="77" t="s">
        <v>123</v>
      </c>
      <c r="B90" s="73"/>
      <c r="C90" s="73"/>
      <c r="D90" s="78">
        <f t="shared" si="1"/>
        <v>0</v>
      </c>
      <c r="E90" s="73"/>
    </row>
    <row r="91" spans="1:5" ht="12">
      <c r="A91" s="77" t="s">
        <v>83</v>
      </c>
      <c r="B91" s="73">
        <v>393</v>
      </c>
      <c r="C91" s="73"/>
      <c r="D91" s="78">
        <f t="shared" si="1"/>
        <v>393</v>
      </c>
      <c r="E91" s="73"/>
    </row>
    <row r="92" spans="1:5" ht="12">
      <c r="A92" s="77" t="s">
        <v>124</v>
      </c>
      <c r="B92" s="73"/>
      <c r="C92" s="73"/>
      <c r="D92" s="78">
        <f t="shared" si="1"/>
        <v>0</v>
      </c>
      <c r="E92" s="94"/>
    </row>
    <row r="93" spans="1:5" ht="12">
      <c r="A93" s="77" t="s">
        <v>125</v>
      </c>
      <c r="B93" s="93"/>
      <c r="C93" s="93"/>
      <c r="D93" s="78">
        <f t="shared" si="1"/>
        <v>0</v>
      </c>
      <c r="E93" s="95"/>
    </row>
    <row r="94" spans="1:15" ht="12">
      <c r="A94" s="80" t="s">
        <v>126</v>
      </c>
      <c r="B94" s="76">
        <f>B79+B78+B75+B71+B92+B80+B81+B82+B88</f>
        <v>23673</v>
      </c>
      <c r="C94" s="76">
        <f>C79+C78+C75+C71+C92+C80+C81+C82+C88</f>
        <v>0</v>
      </c>
      <c r="D94" s="76">
        <f>D79+D78+D75+D71+D92+D80+D81+D82+D88</f>
        <v>23673</v>
      </c>
      <c r="E94" s="76">
        <f>E79+E78+E75+E71+E92+E80+E81+E82+E88</f>
        <v>0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ht="12">
      <c r="A95" s="70" t="s">
        <v>127</v>
      </c>
      <c r="B95" s="76">
        <f>B94+B68+B66</f>
        <v>97324</v>
      </c>
      <c r="C95" s="76">
        <f>C94+C68+C66</f>
        <v>0</v>
      </c>
      <c r="D95" s="76">
        <f>D94+D68+D66</f>
        <v>97324</v>
      </c>
      <c r="E95" s="76">
        <f>E94+E68+E66</f>
        <v>0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5" ht="12">
      <c r="A96" s="88"/>
      <c r="B96" s="101"/>
      <c r="C96" s="101"/>
      <c r="D96" s="101"/>
      <c r="E96" s="84"/>
    </row>
    <row r="97" spans="1:26" ht="12">
      <c r="A97" s="85" t="s">
        <v>128</v>
      </c>
      <c r="B97" s="101"/>
      <c r="C97" s="101"/>
      <c r="D97" s="101"/>
      <c r="E97" s="102" t="s">
        <v>129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15" s="104" customFormat="1" ht="24">
      <c r="A98" s="72" t="s">
        <v>5</v>
      </c>
      <c r="B98" s="72" t="s">
        <v>130</v>
      </c>
      <c r="C98" s="72" t="s">
        <v>131</v>
      </c>
      <c r="D98" s="72" t="s">
        <v>132</v>
      </c>
      <c r="E98" s="72" t="s">
        <v>133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104" customFormat="1" ht="12">
      <c r="A99" s="72" t="s">
        <v>19</v>
      </c>
      <c r="B99" s="72">
        <v>1</v>
      </c>
      <c r="C99" s="72">
        <v>2</v>
      </c>
      <c r="D99" s="72">
        <v>3</v>
      </c>
      <c r="E99" s="89">
        <v>4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3" ht="12">
      <c r="A100" s="77" t="s">
        <v>134</v>
      </c>
      <c r="B100" s="73"/>
      <c r="C100" s="73"/>
      <c r="D100" s="73"/>
      <c r="E100" s="105">
        <f>B100+C100-D100</f>
        <v>0</v>
      </c>
      <c r="F100" s="79"/>
      <c r="G100" s="79"/>
      <c r="H100" s="79"/>
      <c r="I100" s="79"/>
      <c r="J100" s="79"/>
      <c r="K100" s="79"/>
      <c r="L100" s="79"/>
      <c r="M100" s="79"/>
    </row>
    <row r="101" spans="1:5" ht="12">
      <c r="A101" s="77" t="s">
        <v>135</v>
      </c>
      <c r="B101" s="73"/>
      <c r="C101" s="73"/>
      <c r="D101" s="73"/>
      <c r="E101" s="105">
        <f>B101+C101-D101</f>
        <v>0</v>
      </c>
    </row>
    <row r="102" spans="1:5" ht="12">
      <c r="A102" s="77" t="s">
        <v>136</v>
      </c>
      <c r="B102" s="73">
        <v>0</v>
      </c>
      <c r="C102" s="73">
        <v>0</v>
      </c>
      <c r="D102" s="73">
        <v>0</v>
      </c>
      <c r="E102" s="105">
        <f>B102+C102-D102</f>
        <v>0</v>
      </c>
    </row>
    <row r="103" spans="1:15" ht="12">
      <c r="A103" s="106" t="s">
        <v>137</v>
      </c>
      <c r="B103" s="90">
        <f>SUM(B100:B102)</f>
        <v>0</v>
      </c>
      <c r="C103" s="90">
        <f>SUM(C100:C102)</f>
        <v>0</v>
      </c>
      <c r="D103" s="90">
        <f>SUM(D100:D102)</f>
        <v>0</v>
      </c>
      <c r="E103" s="90">
        <f>SUM(E100:E102)</f>
        <v>0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26" ht="12">
      <c r="A104" s="107" t="s">
        <v>138</v>
      </c>
      <c r="B104" s="85"/>
      <c r="C104" s="85"/>
      <c r="D104" s="85"/>
      <c r="E104" s="6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">
      <c r="A105" s="310" t="s">
        <v>139</v>
      </c>
      <c r="B105" s="310"/>
      <c r="C105" s="310"/>
      <c r="D105" s="310"/>
      <c r="E105" s="310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5" ht="12">
      <c r="A106" s="85"/>
      <c r="B106" s="85"/>
      <c r="C106" s="85"/>
      <c r="D106" s="85"/>
      <c r="E106" s="67"/>
    </row>
    <row r="107" spans="1:5" ht="12">
      <c r="A107" s="108" t="s">
        <v>367</v>
      </c>
      <c r="B107" s="109" t="s">
        <v>140</v>
      </c>
      <c r="C107" s="109"/>
      <c r="D107" s="109"/>
      <c r="E107" s="109"/>
    </row>
    <row r="108" spans="1:5" ht="12">
      <c r="A108" s="110"/>
      <c r="B108" s="110"/>
      <c r="C108" s="110"/>
      <c r="D108" s="110"/>
      <c r="E108" s="111"/>
    </row>
    <row r="109" spans="1:9" ht="15.75" customHeight="1" hidden="1">
      <c r="A109" s="112" t="s">
        <v>141</v>
      </c>
      <c r="B109" s="311"/>
      <c r="C109" s="311"/>
      <c r="D109" s="113"/>
      <c r="E109" s="114"/>
      <c r="F109" s="114"/>
      <c r="G109" s="115"/>
      <c r="H109" s="114"/>
      <c r="I109" s="114"/>
    </row>
    <row r="110" spans="1:9" ht="15.75" hidden="1">
      <c r="A110" s="50" t="s">
        <v>142</v>
      </c>
      <c r="B110" s="51"/>
      <c r="C110" s="52"/>
      <c r="D110" s="113"/>
      <c r="E110" s="114"/>
      <c r="F110" s="114"/>
      <c r="G110" s="115"/>
      <c r="H110" s="114"/>
      <c r="I110" s="114"/>
    </row>
    <row r="111" spans="1:9" ht="15.75" hidden="1">
      <c r="A111" s="53"/>
      <c r="B111" s="51"/>
      <c r="C111" s="52"/>
      <c r="D111" s="113"/>
      <c r="E111" s="114"/>
      <c r="F111" s="114"/>
      <c r="G111" s="115"/>
      <c r="H111" s="114"/>
      <c r="I111" s="114"/>
    </row>
    <row r="112" spans="1:9" ht="15.75" hidden="1">
      <c r="A112" s="53" t="s">
        <v>143</v>
      </c>
      <c r="B112" s="51"/>
      <c r="C112" s="52"/>
      <c r="D112" s="113"/>
      <c r="E112" s="114"/>
      <c r="F112" s="114"/>
      <c r="G112" s="115"/>
      <c r="H112" s="114"/>
      <c r="I112" s="114"/>
    </row>
    <row r="113" spans="1:9" ht="15.75" hidden="1">
      <c r="A113" s="53"/>
      <c r="B113" s="51"/>
      <c r="C113" s="52" t="s">
        <v>142</v>
      </c>
      <c r="D113" s="113"/>
      <c r="E113" s="114"/>
      <c r="F113" s="114"/>
      <c r="G113" s="115"/>
      <c r="H113" s="114"/>
      <c r="I113" s="114"/>
    </row>
    <row r="114" spans="1:9" ht="15.75">
      <c r="A114" s="289"/>
      <c r="B114" s="289"/>
      <c r="C114" s="116" t="s">
        <v>144</v>
      </c>
      <c r="D114" s="117"/>
      <c r="E114" s="118"/>
      <c r="F114" s="289" t="s">
        <v>145</v>
      </c>
      <c r="G114" s="289"/>
      <c r="H114" s="114"/>
      <c r="I114" s="114"/>
    </row>
    <row r="115" spans="1:9" ht="15.75">
      <c r="A115" s="41"/>
      <c r="B115" s="51"/>
      <c r="C115" s="116" t="s">
        <v>146</v>
      </c>
      <c r="D115" s="117"/>
      <c r="E115" s="119"/>
      <c r="F115" s="114"/>
      <c r="G115" s="115"/>
      <c r="H115" s="306" t="s">
        <v>142</v>
      </c>
      <c r="I115" s="306"/>
    </row>
    <row r="116" spans="3:5" ht="12">
      <c r="C116" s="120"/>
      <c r="D116" s="307" t="s">
        <v>147</v>
      </c>
      <c r="E116" s="307"/>
    </row>
    <row r="117" spans="3:5" ht="12">
      <c r="C117" s="120"/>
      <c r="D117" s="120"/>
      <c r="E117" s="120"/>
    </row>
  </sheetData>
  <mergeCells count="13">
    <mergeCell ref="A2:D2"/>
    <mergeCell ref="A3:D3"/>
    <mergeCell ref="A4:D4"/>
    <mergeCell ref="A7:A8"/>
    <mergeCell ref="B7:B8"/>
    <mergeCell ref="A47:A48"/>
    <mergeCell ref="B47:B48"/>
    <mergeCell ref="A105:E105"/>
    <mergeCell ref="B109:C109"/>
    <mergeCell ref="A114:B114"/>
    <mergeCell ref="F114:G114"/>
    <mergeCell ref="H115:I115"/>
    <mergeCell ref="D116:E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0:C10 B13:C15 B17:C19 B23:C30 B32:C36 B38:C41 E52:E53 B52:C53 E55:E65 B55:C65 B68:C68 E68 E72:E74 B72:C74 E76:E77 B76:C77 E80:E81 B80:C81 B83:C93 B100:D102 E83:E93 D88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2"/>
  <sheetViews>
    <sheetView workbookViewId="0" topLeftCell="A1">
      <selection activeCell="K24" sqref="K24"/>
    </sheetView>
  </sheetViews>
  <sheetFormatPr defaultColWidth="9.140625" defaultRowHeight="12.75"/>
  <cols>
    <col min="1" max="1" width="30.28125" style="79" customWidth="1"/>
    <col min="2" max="3" width="7.140625" style="79" customWidth="1"/>
    <col min="4" max="4" width="9.28125" style="79" customWidth="1"/>
    <col min="5" max="5" width="7.57421875" style="79" customWidth="1"/>
    <col min="6" max="6" width="6.57421875" style="79" customWidth="1"/>
    <col min="7" max="7" width="7.57421875" style="79" customWidth="1"/>
    <col min="8" max="8" width="8.140625" style="79" customWidth="1"/>
    <col min="9" max="16384" width="9.140625" style="79" customWidth="1"/>
  </cols>
  <sheetData>
    <row r="1" spans="1:8" ht="15.75">
      <c r="A1" s="121"/>
      <c r="B1" s="121"/>
      <c r="C1" s="121"/>
      <c r="D1" s="121"/>
      <c r="E1" s="121"/>
      <c r="F1" s="121"/>
      <c r="G1" s="121"/>
      <c r="H1" s="54" t="s">
        <v>148</v>
      </c>
    </row>
    <row r="2" spans="1:10" ht="12.75" customHeight="1">
      <c r="A2" s="319" t="s">
        <v>45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 customHeight="1">
      <c r="A3" s="319" t="s">
        <v>372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5" customHeight="1">
      <c r="A4" s="313" t="s">
        <v>149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8" ht="15">
      <c r="A5" s="122"/>
      <c r="B5" s="123"/>
      <c r="C5" s="123"/>
      <c r="D5" s="123"/>
      <c r="E5" s="123"/>
      <c r="F5" s="123"/>
      <c r="G5" s="124"/>
      <c r="H5" s="123"/>
    </row>
    <row r="6" spans="1:10" ht="11.25" customHeight="1">
      <c r="A6" s="125"/>
      <c r="B6" s="126"/>
      <c r="C6" s="126"/>
      <c r="D6" s="126"/>
      <c r="E6" s="126"/>
      <c r="F6" s="126"/>
      <c r="G6" s="126"/>
      <c r="J6" s="125" t="s">
        <v>150</v>
      </c>
    </row>
    <row r="7" spans="1:10" s="130" customFormat="1" ht="24">
      <c r="A7" s="320" t="s">
        <v>5</v>
      </c>
      <c r="B7" s="127" t="s">
        <v>151</v>
      </c>
      <c r="C7" s="128"/>
      <c r="D7" s="129"/>
      <c r="E7" s="323" t="s">
        <v>152</v>
      </c>
      <c r="F7" s="324"/>
      <c r="G7" s="324"/>
      <c r="H7" s="324"/>
      <c r="I7" s="324"/>
      <c r="J7" s="325"/>
    </row>
    <row r="8" spans="1:10" s="130" customFormat="1" ht="12" customHeight="1">
      <c r="A8" s="321"/>
      <c r="B8" s="320" t="s">
        <v>153</v>
      </c>
      <c r="C8" s="320" t="s">
        <v>154</v>
      </c>
      <c r="D8" s="320" t="s">
        <v>155</v>
      </c>
      <c r="E8" s="321" t="s">
        <v>156</v>
      </c>
      <c r="F8" s="131" t="s">
        <v>157</v>
      </c>
      <c r="G8" s="131"/>
      <c r="H8" s="326" t="s">
        <v>158</v>
      </c>
      <c r="I8" s="316" t="s">
        <v>159</v>
      </c>
      <c r="J8" s="317"/>
    </row>
    <row r="9" spans="1:10" s="130" customFormat="1" ht="44.25" customHeight="1">
      <c r="A9" s="322"/>
      <c r="B9" s="322"/>
      <c r="C9" s="322"/>
      <c r="D9" s="322"/>
      <c r="E9" s="322"/>
      <c r="F9" s="132" t="s">
        <v>160</v>
      </c>
      <c r="G9" s="132" t="s">
        <v>161</v>
      </c>
      <c r="H9" s="327"/>
      <c r="I9" s="133" t="s">
        <v>162</v>
      </c>
      <c r="J9" s="133" t="s">
        <v>163</v>
      </c>
    </row>
    <row r="10" spans="1:10" s="137" customFormat="1" ht="11.25">
      <c r="A10" s="134" t="s">
        <v>19</v>
      </c>
      <c r="B10" s="135">
        <v>1</v>
      </c>
      <c r="C10" s="135">
        <v>2</v>
      </c>
      <c r="D10" s="135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6">
        <v>9</v>
      </c>
    </row>
    <row r="11" spans="1:10" s="141" customFormat="1" ht="24">
      <c r="A11" s="138" t="s">
        <v>164</v>
      </c>
      <c r="B11" s="139"/>
      <c r="C11" s="139"/>
      <c r="D11" s="139"/>
      <c r="E11" s="139"/>
      <c r="F11" s="139"/>
      <c r="G11" s="139"/>
      <c r="H11" s="139">
        <f>E11+F11+G11</f>
        <v>0</v>
      </c>
      <c r="I11" s="140"/>
      <c r="J11" s="140"/>
    </row>
    <row r="12" spans="1:10" s="141" customFormat="1" ht="15">
      <c r="A12" s="142" t="s">
        <v>165</v>
      </c>
      <c r="B12" s="143">
        <v>0</v>
      </c>
      <c r="C12" s="144"/>
      <c r="D12" s="144"/>
      <c r="E12" s="144">
        <v>0</v>
      </c>
      <c r="F12" s="144"/>
      <c r="G12" s="144"/>
      <c r="H12" s="139">
        <f aca="true" t="shared" si="0" ref="H12:H23">E12+F12+G12</f>
        <v>0</v>
      </c>
      <c r="I12" s="140"/>
      <c r="J12" s="140"/>
    </row>
    <row r="13" spans="1:10" s="141" customFormat="1" ht="15">
      <c r="A13" s="142" t="s">
        <v>166</v>
      </c>
      <c r="B13" s="143"/>
      <c r="C13" s="144"/>
      <c r="D13" s="144"/>
      <c r="E13" s="144"/>
      <c r="F13" s="144"/>
      <c r="G13" s="144"/>
      <c r="H13" s="139"/>
      <c r="I13" s="140"/>
      <c r="J13" s="140"/>
    </row>
    <row r="14" spans="1:10" s="141" customFormat="1" ht="12">
      <c r="A14" s="142" t="s">
        <v>167</v>
      </c>
      <c r="B14" s="144"/>
      <c r="C14" s="144"/>
      <c r="D14" s="144"/>
      <c r="E14" s="144"/>
      <c r="F14" s="144"/>
      <c r="G14" s="144"/>
      <c r="H14" s="139">
        <f t="shared" si="0"/>
        <v>0</v>
      </c>
      <c r="I14" s="140"/>
      <c r="J14" s="140"/>
    </row>
    <row r="15" spans="1:10" s="141" customFormat="1" ht="12">
      <c r="A15" s="142" t="s">
        <v>168</v>
      </c>
      <c r="B15" s="144"/>
      <c r="C15" s="144"/>
      <c r="D15" s="144"/>
      <c r="E15" s="144"/>
      <c r="F15" s="144"/>
      <c r="G15" s="144"/>
      <c r="H15" s="139">
        <f t="shared" si="0"/>
        <v>0</v>
      </c>
      <c r="I15" s="140"/>
      <c r="J15" s="140"/>
    </row>
    <row r="16" spans="1:10" s="141" customFormat="1" ht="12">
      <c r="A16" s="142" t="s">
        <v>169</v>
      </c>
      <c r="B16" s="144"/>
      <c r="C16" s="144"/>
      <c r="D16" s="144"/>
      <c r="E16" s="144"/>
      <c r="F16" s="144"/>
      <c r="G16" s="144"/>
      <c r="H16" s="139">
        <f t="shared" si="0"/>
        <v>0</v>
      </c>
      <c r="I16" s="140"/>
      <c r="J16" s="140"/>
    </row>
    <row r="17" spans="1:10" s="141" customFormat="1" ht="12">
      <c r="A17" s="145" t="s">
        <v>170</v>
      </c>
      <c r="B17" s="146">
        <f aca="true" t="shared" si="1" ref="B17:H17">B12+B14+B16+B13+B15</f>
        <v>0</v>
      </c>
      <c r="C17" s="146">
        <f t="shared" si="1"/>
        <v>0</v>
      </c>
      <c r="D17" s="146">
        <f t="shared" si="1"/>
        <v>0</v>
      </c>
      <c r="E17" s="146">
        <f t="shared" si="1"/>
        <v>0</v>
      </c>
      <c r="F17" s="146">
        <f t="shared" si="1"/>
        <v>0</v>
      </c>
      <c r="G17" s="146">
        <f t="shared" si="1"/>
        <v>0</v>
      </c>
      <c r="H17" s="146">
        <f t="shared" si="1"/>
        <v>0</v>
      </c>
      <c r="I17" s="140"/>
      <c r="J17" s="140"/>
    </row>
    <row r="18" spans="1:10" s="141" customFormat="1" ht="24">
      <c r="A18" s="138" t="s">
        <v>171</v>
      </c>
      <c r="B18" s="147"/>
      <c r="C18" s="147"/>
      <c r="D18" s="147"/>
      <c r="E18" s="147"/>
      <c r="F18" s="147"/>
      <c r="G18" s="147"/>
      <c r="H18" s="139">
        <f t="shared" si="0"/>
        <v>0</v>
      </c>
      <c r="I18" s="140"/>
      <c r="J18" s="140"/>
    </row>
    <row r="19" spans="1:15" s="141" customFormat="1" ht="12">
      <c r="A19" s="142" t="s">
        <v>165</v>
      </c>
      <c r="B19" s="148"/>
      <c r="C19" s="148"/>
      <c r="D19" s="148"/>
      <c r="E19" s="148"/>
      <c r="F19" s="148"/>
      <c r="G19" s="148"/>
      <c r="H19" s="139">
        <f t="shared" si="0"/>
        <v>0</v>
      </c>
      <c r="I19" s="149"/>
      <c r="J19" s="149"/>
      <c r="K19" s="150"/>
      <c r="L19" s="150"/>
      <c r="M19" s="150"/>
      <c r="N19" s="150"/>
      <c r="O19" s="150"/>
    </row>
    <row r="20" spans="1:15" s="141" customFormat="1" ht="12">
      <c r="A20" s="142" t="s">
        <v>172</v>
      </c>
      <c r="B20" s="151"/>
      <c r="C20" s="151"/>
      <c r="D20" s="151"/>
      <c r="E20" s="151"/>
      <c r="F20" s="151"/>
      <c r="G20" s="151"/>
      <c r="H20" s="139">
        <f t="shared" si="0"/>
        <v>0</v>
      </c>
      <c r="I20" s="149"/>
      <c r="J20" s="149"/>
      <c r="K20" s="150"/>
      <c r="L20" s="150"/>
      <c r="M20" s="150"/>
      <c r="N20" s="150"/>
      <c r="O20" s="150"/>
    </row>
    <row r="21" spans="1:15" s="141" customFormat="1" ht="12">
      <c r="A21" s="142" t="s">
        <v>173</v>
      </c>
      <c r="B21" s="148"/>
      <c r="C21" s="148"/>
      <c r="D21" s="148"/>
      <c r="E21" s="148"/>
      <c r="F21" s="148"/>
      <c r="G21" s="148"/>
      <c r="H21" s="139">
        <f t="shared" si="0"/>
        <v>0</v>
      </c>
      <c r="I21" s="149"/>
      <c r="J21" s="149"/>
      <c r="K21" s="150"/>
      <c r="L21" s="150"/>
      <c r="M21" s="150"/>
      <c r="N21" s="150"/>
      <c r="O21" s="150"/>
    </row>
    <row r="22" spans="1:15" s="141" customFormat="1" ht="12">
      <c r="A22" s="142" t="s">
        <v>174</v>
      </c>
      <c r="B22" s="151"/>
      <c r="C22" s="151"/>
      <c r="D22" s="151"/>
      <c r="E22" s="152"/>
      <c r="F22" s="151"/>
      <c r="G22" s="151"/>
      <c r="H22" s="139">
        <f t="shared" si="0"/>
        <v>0</v>
      </c>
      <c r="I22" s="149"/>
      <c r="J22" s="149"/>
      <c r="K22" s="150"/>
      <c r="L22" s="150"/>
      <c r="M22" s="150"/>
      <c r="N22" s="150"/>
      <c r="O22" s="150"/>
    </row>
    <row r="23" spans="1:15" s="141" customFormat="1" ht="12">
      <c r="A23" s="153" t="s">
        <v>175</v>
      </c>
      <c r="B23" s="148"/>
      <c r="C23" s="148"/>
      <c r="D23" s="148"/>
      <c r="E23" s="148"/>
      <c r="F23" s="148"/>
      <c r="G23" s="148"/>
      <c r="H23" s="139">
        <f t="shared" si="0"/>
        <v>0</v>
      </c>
      <c r="I23" s="149"/>
      <c r="J23" s="149"/>
      <c r="K23" s="150"/>
      <c r="L23" s="150"/>
      <c r="M23" s="150"/>
      <c r="N23" s="150"/>
      <c r="O23" s="150"/>
    </row>
    <row r="24" spans="1:15" s="141" customFormat="1" ht="12">
      <c r="A24" s="145" t="s">
        <v>176</v>
      </c>
      <c r="B24" s="154">
        <f aca="true" t="shared" si="2" ref="B24:H24">SUM(B19:B23)</f>
        <v>0</v>
      </c>
      <c r="C24" s="154">
        <f t="shared" si="2"/>
        <v>0</v>
      </c>
      <c r="D24" s="154">
        <f t="shared" si="2"/>
        <v>0</v>
      </c>
      <c r="E24" s="154">
        <f t="shared" si="2"/>
        <v>0</v>
      </c>
      <c r="F24" s="154">
        <f t="shared" si="2"/>
        <v>0</v>
      </c>
      <c r="G24" s="154">
        <f t="shared" si="2"/>
        <v>0</v>
      </c>
      <c r="H24" s="154">
        <f t="shared" si="2"/>
        <v>0</v>
      </c>
      <c r="I24" s="149"/>
      <c r="J24" s="149"/>
      <c r="K24" s="150"/>
      <c r="L24" s="150"/>
      <c r="M24" s="150"/>
      <c r="N24" s="150"/>
      <c r="O24" s="150"/>
    </row>
    <row r="25" spans="1:15" s="141" customFormat="1" ht="12">
      <c r="A25" s="155"/>
      <c r="B25" s="156"/>
      <c r="C25" s="157"/>
      <c r="D25" s="157"/>
      <c r="E25" s="157"/>
      <c r="F25" s="157"/>
      <c r="G25" s="157"/>
      <c r="H25" s="157"/>
      <c r="I25" s="150"/>
      <c r="J25" s="150"/>
      <c r="K25" s="150"/>
      <c r="L25" s="150"/>
      <c r="M25" s="150"/>
      <c r="N25" s="150"/>
      <c r="O25" s="150"/>
    </row>
    <row r="26" spans="1:8" s="141" customFormat="1" ht="24">
      <c r="A26" s="158" t="s">
        <v>177</v>
      </c>
      <c r="B26" s="158"/>
      <c r="C26" s="159"/>
      <c r="D26" s="159"/>
      <c r="E26" s="159"/>
      <c r="F26" s="159"/>
      <c r="G26" s="159"/>
      <c r="H26" s="159"/>
    </row>
    <row r="27" spans="1:8" s="141" customFormat="1" ht="12">
      <c r="A27" s="121"/>
      <c r="B27" s="121"/>
      <c r="C27" s="160"/>
      <c r="D27" s="160"/>
      <c r="E27" s="160"/>
      <c r="F27" s="160"/>
      <c r="G27" s="160"/>
      <c r="H27" s="160"/>
    </row>
    <row r="28" spans="1:9" s="141" customFormat="1" ht="24" customHeight="1">
      <c r="A28" s="161" t="s">
        <v>362</v>
      </c>
      <c r="B28" s="161"/>
      <c r="C28" s="162" t="s">
        <v>178</v>
      </c>
      <c r="D28" s="163"/>
      <c r="E28" s="164"/>
      <c r="F28" s="165"/>
      <c r="G28" s="116" t="s">
        <v>144</v>
      </c>
      <c r="H28" s="117"/>
      <c r="I28" s="118"/>
    </row>
    <row r="29" spans="1:9" s="141" customFormat="1" ht="12">
      <c r="A29" s="166"/>
      <c r="B29" s="166"/>
      <c r="C29" s="167"/>
      <c r="D29" s="167"/>
      <c r="E29" s="167"/>
      <c r="F29" s="167"/>
      <c r="G29" s="116" t="s">
        <v>146</v>
      </c>
      <c r="H29" s="117"/>
      <c r="I29" s="119"/>
    </row>
    <row r="30" spans="1:9" s="141" customFormat="1" ht="15.75" customHeight="1" hidden="1">
      <c r="A30" s="112" t="s">
        <v>141</v>
      </c>
      <c r="B30" s="311"/>
      <c r="C30" s="311"/>
      <c r="D30" s="167"/>
      <c r="E30" s="167"/>
      <c r="F30" s="167"/>
      <c r="G30" s="120"/>
      <c r="H30" s="307" t="s">
        <v>147</v>
      </c>
      <c r="I30" s="307"/>
    </row>
    <row r="31" spans="1:8" s="141" customFormat="1" ht="15.75" hidden="1">
      <c r="A31" s="50" t="s">
        <v>142</v>
      </c>
      <c r="B31" s="51"/>
      <c r="C31" s="52"/>
      <c r="D31" s="168"/>
      <c r="E31" s="168"/>
      <c r="F31" s="168"/>
      <c r="G31" s="168"/>
      <c r="H31" s="168"/>
    </row>
    <row r="32" spans="1:8" s="141" customFormat="1" ht="15.75" hidden="1">
      <c r="A32" s="53"/>
      <c r="B32" s="51"/>
      <c r="C32" s="52"/>
      <c r="D32" s="168"/>
      <c r="E32" s="168"/>
      <c r="F32" s="168"/>
      <c r="G32" s="168"/>
      <c r="H32" s="168"/>
    </row>
    <row r="33" spans="1:8" s="141" customFormat="1" ht="15.75" hidden="1">
      <c r="A33" s="53" t="s">
        <v>143</v>
      </c>
      <c r="B33" s="51"/>
      <c r="C33" s="52"/>
      <c r="D33" s="168"/>
      <c r="E33" s="168"/>
      <c r="F33" s="168"/>
      <c r="G33" s="168"/>
      <c r="H33" s="168"/>
    </row>
    <row r="34" spans="1:8" s="141" customFormat="1" ht="15.75" hidden="1">
      <c r="A34" s="53"/>
      <c r="B34" s="51"/>
      <c r="C34" s="52" t="s">
        <v>142</v>
      </c>
      <c r="D34" s="168"/>
      <c r="E34" s="168"/>
      <c r="F34" s="168"/>
      <c r="G34" s="168"/>
      <c r="H34" s="168"/>
    </row>
    <row r="35" spans="1:8" s="141" customFormat="1" ht="12" hidden="1">
      <c r="A35" s="79"/>
      <c r="B35" s="79"/>
      <c r="C35" s="168"/>
      <c r="D35" s="168"/>
      <c r="E35" s="168"/>
      <c r="F35" s="168"/>
      <c r="G35" s="168"/>
      <c r="H35" s="168"/>
    </row>
    <row r="36" spans="1:10" s="141" customFormat="1" ht="12">
      <c r="A36" s="79"/>
      <c r="B36" s="79"/>
      <c r="C36" s="168"/>
      <c r="D36" s="168"/>
      <c r="E36" s="168"/>
      <c r="F36" s="168"/>
      <c r="G36" s="168"/>
      <c r="H36" s="168"/>
      <c r="I36" s="318" t="s">
        <v>179</v>
      </c>
      <c r="J36" s="318"/>
    </row>
    <row r="37" spans="1:8" s="141" customFormat="1" ht="12">
      <c r="A37" s="79"/>
      <c r="B37" s="79"/>
      <c r="C37" s="168"/>
      <c r="D37" s="168"/>
      <c r="E37" s="168"/>
      <c r="F37" s="168"/>
      <c r="G37" s="168"/>
      <c r="H37" s="168"/>
    </row>
    <row r="38" spans="1:8" s="141" customFormat="1" ht="12">
      <c r="A38" s="79"/>
      <c r="B38" s="79"/>
      <c r="C38" s="168"/>
      <c r="D38" s="168"/>
      <c r="E38" s="168"/>
      <c r="F38" s="168"/>
      <c r="G38" s="168"/>
      <c r="H38" s="168"/>
    </row>
    <row r="39" spans="1:8" s="141" customFormat="1" ht="12">
      <c r="A39" s="79"/>
      <c r="B39" s="79"/>
      <c r="C39" s="168"/>
      <c r="D39" s="168"/>
      <c r="E39" s="168"/>
      <c r="F39" s="168"/>
      <c r="G39" s="168"/>
      <c r="H39" s="168"/>
    </row>
    <row r="40" spans="1:8" s="141" customFormat="1" ht="12">
      <c r="A40" s="79"/>
      <c r="B40" s="79"/>
      <c r="C40" s="168"/>
      <c r="D40" s="168"/>
      <c r="E40" s="168"/>
      <c r="F40" s="168"/>
      <c r="G40" s="168"/>
      <c r="H40" s="168"/>
    </row>
    <row r="41" spans="1:8" s="141" customFormat="1" ht="12">
      <c r="A41" s="79"/>
      <c r="B41" s="79"/>
      <c r="C41" s="168"/>
      <c r="D41" s="168"/>
      <c r="E41" s="168"/>
      <c r="F41" s="168"/>
      <c r="G41" s="168"/>
      <c r="H41" s="168"/>
    </row>
    <row r="42" spans="1:8" s="141" customFormat="1" ht="12">
      <c r="A42" s="79"/>
      <c r="B42" s="79"/>
      <c r="C42" s="168"/>
      <c r="D42" s="168"/>
      <c r="E42" s="168"/>
      <c r="F42" s="168"/>
      <c r="G42" s="168"/>
      <c r="H42" s="168"/>
    </row>
    <row r="43" spans="1:8" s="141" customFormat="1" ht="12">
      <c r="A43" s="79"/>
      <c r="B43" s="79"/>
      <c r="C43" s="168"/>
      <c r="D43" s="168"/>
      <c r="E43" s="168"/>
      <c r="F43" s="168"/>
      <c r="G43" s="168"/>
      <c r="H43" s="168"/>
    </row>
    <row r="44" spans="1:8" s="141" customFormat="1" ht="12">
      <c r="A44" s="79"/>
      <c r="B44" s="79"/>
      <c r="C44" s="168"/>
      <c r="D44" s="168"/>
      <c r="E44" s="168"/>
      <c r="F44" s="168"/>
      <c r="G44" s="168"/>
      <c r="H44" s="168"/>
    </row>
    <row r="45" spans="1:8" s="141" customFormat="1" ht="12">
      <c r="A45" s="79"/>
      <c r="B45" s="79"/>
      <c r="C45" s="168"/>
      <c r="D45" s="168"/>
      <c r="E45" s="168"/>
      <c r="F45" s="168"/>
      <c r="G45" s="168"/>
      <c r="H45" s="168"/>
    </row>
    <row r="46" spans="1:8" s="141" customFormat="1" ht="12">
      <c r="A46" s="79"/>
      <c r="B46" s="79"/>
      <c r="C46" s="168"/>
      <c r="D46" s="168"/>
      <c r="E46" s="168"/>
      <c r="F46" s="168"/>
      <c r="G46" s="168"/>
      <c r="H46" s="168"/>
    </row>
    <row r="47" spans="1:8" s="141" customFormat="1" ht="12">
      <c r="A47" s="79"/>
      <c r="B47" s="79"/>
      <c r="C47" s="168"/>
      <c r="D47" s="168"/>
      <c r="E47" s="168"/>
      <c r="F47" s="168"/>
      <c r="G47" s="168"/>
      <c r="H47" s="168"/>
    </row>
    <row r="48" spans="1:8" s="141" customFormat="1" ht="12">
      <c r="A48" s="79"/>
      <c r="B48" s="79"/>
      <c r="C48" s="168"/>
      <c r="D48" s="168"/>
      <c r="E48" s="168"/>
      <c r="F48" s="168"/>
      <c r="G48" s="168"/>
      <c r="H48" s="168"/>
    </row>
    <row r="49" spans="1:8" s="141" customFormat="1" ht="12">
      <c r="A49" s="79"/>
      <c r="B49" s="79"/>
      <c r="C49" s="168"/>
      <c r="D49" s="168"/>
      <c r="E49" s="168"/>
      <c r="F49" s="168"/>
      <c r="G49" s="168"/>
      <c r="H49" s="168"/>
    </row>
    <row r="50" spans="1:8" s="141" customFormat="1" ht="12">
      <c r="A50" s="79"/>
      <c r="B50" s="79"/>
      <c r="C50" s="168"/>
      <c r="D50" s="168"/>
      <c r="E50" s="168"/>
      <c r="F50" s="168"/>
      <c r="G50" s="168"/>
      <c r="H50" s="168"/>
    </row>
    <row r="51" spans="1:8" s="141" customFormat="1" ht="12">
      <c r="A51" s="79"/>
      <c r="B51" s="79"/>
      <c r="C51" s="168"/>
      <c r="D51" s="168"/>
      <c r="E51" s="168"/>
      <c r="F51" s="168"/>
      <c r="G51" s="168"/>
      <c r="H51" s="168"/>
    </row>
    <row r="52" spans="1:8" s="141" customFormat="1" ht="12">
      <c r="A52" s="79"/>
      <c r="B52" s="79"/>
      <c r="C52" s="168"/>
      <c r="D52" s="168"/>
      <c r="E52" s="168"/>
      <c r="F52" s="168"/>
      <c r="G52" s="168"/>
      <c r="H52" s="168"/>
    </row>
    <row r="53" spans="1:8" s="141" customFormat="1" ht="12">
      <c r="A53" s="79"/>
      <c r="B53" s="79"/>
      <c r="C53" s="168"/>
      <c r="D53" s="168"/>
      <c r="E53" s="168"/>
      <c r="F53" s="168"/>
      <c r="G53" s="168"/>
      <c r="H53" s="168"/>
    </row>
    <row r="54" spans="1:8" s="141" customFormat="1" ht="12">
      <c r="A54" s="79"/>
      <c r="B54" s="79"/>
      <c r="C54" s="168"/>
      <c r="D54" s="168"/>
      <c r="E54" s="168"/>
      <c r="F54" s="168"/>
      <c r="G54" s="168"/>
      <c r="H54" s="168"/>
    </row>
    <row r="55" spans="1:8" s="141" customFormat="1" ht="12">
      <c r="A55" s="79"/>
      <c r="B55" s="79"/>
      <c r="C55" s="168"/>
      <c r="D55" s="168"/>
      <c r="E55" s="168"/>
      <c r="F55" s="168"/>
      <c r="G55" s="168"/>
      <c r="H55" s="168"/>
    </row>
    <row r="56" spans="1:8" s="141" customFormat="1" ht="12">
      <c r="A56" s="79"/>
      <c r="B56" s="79"/>
      <c r="C56" s="168"/>
      <c r="D56" s="168"/>
      <c r="E56" s="168"/>
      <c r="F56" s="168"/>
      <c r="G56" s="168"/>
      <c r="H56" s="168"/>
    </row>
    <row r="57" spans="1:8" s="141" customFormat="1" ht="12">
      <c r="A57" s="79"/>
      <c r="B57" s="79"/>
      <c r="C57" s="168"/>
      <c r="D57" s="168"/>
      <c r="E57" s="168"/>
      <c r="F57" s="168"/>
      <c r="G57" s="168"/>
      <c r="H57" s="168"/>
    </row>
    <row r="58" spans="1:8" s="141" customFormat="1" ht="12">
      <c r="A58" s="79"/>
      <c r="B58" s="79"/>
      <c r="C58" s="168"/>
      <c r="D58" s="168"/>
      <c r="E58" s="168"/>
      <c r="F58" s="168"/>
      <c r="G58" s="168"/>
      <c r="H58" s="168"/>
    </row>
    <row r="59" spans="1:8" s="141" customFormat="1" ht="12">
      <c r="A59" s="79"/>
      <c r="B59" s="79"/>
      <c r="C59" s="168"/>
      <c r="D59" s="168"/>
      <c r="E59" s="168"/>
      <c r="F59" s="168"/>
      <c r="G59" s="168"/>
      <c r="H59" s="168"/>
    </row>
    <row r="60" spans="1:8" s="141" customFormat="1" ht="12">
      <c r="A60" s="79"/>
      <c r="B60" s="79"/>
      <c r="C60" s="168"/>
      <c r="D60" s="168"/>
      <c r="E60" s="168"/>
      <c r="F60" s="168"/>
      <c r="G60" s="168"/>
      <c r="H60" s="168"/>
    </row>
    <row r="61" spans="1:8" s="141" customFormat="1" ht="12">
      <c r="A61" s="79"/>
      <c r="B61" s="79"/>
      <c r="C61" s="168"/>
      <c r="D61" s="168"/>
      <c r="E61" s="168"/>
      <c r="F61" s="168"/>
      <c r="G61" s="168"/>
      <c r="H61" s="168"/>
    </row>
    <row r="62" spans="1:8" s="141" customFormat="1" ht="12">
      <c r="A62" s="79"/>
      <c r="B62" s="79"/>
      <c r="C62" s="168"/>
      <c r="D62" s="168"/>
      <c r="E62" s="168"/>
      <c r="F62" s="168"/>
      <c r="G62" s="168"/>
      <c r="H62" s="168"/>
    </row>
    <row r="63" spans="1:8" s="141" customFormat="1" ht="12">
      <c r="A63" s="79"/>
      <c r="B63" s="79"/>
      <c r="C63" s="168"/>
      <c r="D63" s="168"/>
      <c r="E63" s="168"/>
      <c r="F63" s="168"/>
      <c r="G63" s="168"/>
      <c r="H63" s="168"/>
    </row>
    <row r="64" spans="1:8" s="141" customFormat="1" ht="12">
      <c r="A64" s="79"/>
      <c r="B64" s="79"/>
      <c r="C64" s="168"/>
      <c r="D64" s="168"/>
      <c r="E64" s="168"/>
      <c r="F64" s="168"/>
      <c r="G64" s="168"/>
      <c r="H64" s="168"/>
    </row>
    <row r="65" spans="1:8" s="141" customFormat="1" ht="12">
      <c r="A65" s="79"/>
      <c r="B65" s="79"/>
      <c r="C65" s="168"/>
      <c r="D65" s="168"/>
      <c r="E65" s="168"/>
      <c r="F65" s="168"/>
      <c r="G65" s="168"/>
      <c r="H65" s="168"/>
    </row>
    <row r="66" spans="1:8" s="141" customFormat="1" ht="12">
      <c r="A66" s="79"/>
      <c r="B66" s="79"/>
      <c r="C66" s="168"/>
      <c r="D66" s="168"/>
      <c r="E66" s="168"/>
      <c r="F66" s="168"/>
      <c r="G66" s="168"/>
      <c r="H66" s="168"/>
    </row>
    <row r="67" spans="1:8" s="141" customFormat="1" ht="12">
      <c r="A67" s="79"/>
      <c r="B67" s="79"/>
      <c r="C67" s="168"/>
      <c r="D67" s="168"/>
      <c r="E67" s="168"/>
      <c r="F67" s="168"/>
      <c r="G67" s="168"/>
      <c r="H67" s="168"/>
    </row>
    <row r="68" spans="1:8" s="141" customFormat="1" ht="12">
      <c r="A68" s="79"/>
      <c r="B68" s="79"/>
      <c r="C68" s="168"/>
      <c r="D68" s="168"/>
      <c r="E68" s="168"/>
      <c r="F68" s="168"/>
      <c r="G68" s="168"/>
      <c r="H68" s="168"/>
    </row>
    <row r="69" spans="1:8" s="141" customFormat="1" ht="12">
      <c r="A69" s="79"/>
      <c r="B69" s="79"/>
      <c r="C69" s="168"/>
      <c r="D69" s="168"/>
      <c r="E69" s="168"/>
      <c r="F69" s="168"/>
      <c r="G69" s="168"/>
      <c r="H69" s="168"/>
    </row>
    <row r="70" spans="1:8" s="141" customFormat="1" ht="12">
      <c r="A70" s="79"/>
      <c r="B70" s="79"/>
      <c r="C70" s="168"/>
      <c r="D70" s="168"/>
      <c r="E70" s="168"/>
      <c r="F70" s="168"/>
      <c r="G70" s="168"/>
      <c r="H70" s="168"/>
    </row>
    <row r="71" spans="1:8" s="141" customFormat="1" ht="12">
      <c r="A71" s="79"/>
      <c r="B71" s="79"/>
      <c r="C71" s="168"/>
      <c r="D71" s="168"/>
      <c r="E71" s="168"/>
      <c r="F71" s="168"/>
      <c r="G71" s="168"/>
      <c r="H71" s="168"/>
    </row>
    <row r="72" spans="1:8" s="141" customFormat="1" ht="12">
      <c r="A72" s="79"/>
      <c r="B72" s="79"/>
      <c r="C72" s="168"/>
      <c r="D72" s="168"/>
      <c r="E72" s="168"/>
      <c r="F72" s="168"/>
      <c r="G72" s="168"/>
      <c r="H72" s="168"/>
    </row>
    <row r="73" spans="1:8" s="141" customFormat="1" ht="12">
      <c r="A73" s="79"/>
      <c r="B73" s="79"/>
      <c r="C73" s="168"/>
      <c r="D73" s="168"/>
      <c r="E73" s="168"/>
      <c r="F73" s="168"/>
      <c r="G73" s="168"/>
      <c r="H73" s="168"/>
    </row>
    <row r="74" spans="1:8" s="141" customFormat="1" ht="12">
      <c r="A74" s="79"/>
      <c r="B74" s="79"/>
      <c r="C74" s="168"/>
      <c r="D74" s="168"/>
      <c r="E74" s="168"/>
      <c r="F74" s="168"/>
      <c r="G74" s="168"/>
      <c r="H74" s="168"/>
    </row>
    <row r="75" spans="1:8" s="141" customFormat="1" ht="12">
      <c r="A75" s="79"/>
      <c r="B75" s="79"/>
      <c r="C75" s="168"/>
      <c r="D75" s="168"/>
      <c r="E75" s="168"/>
      <c r="F75" s="168"/>
      <c r="G75" s="168"/>
      <c r="H75" s="168"/>
    </row>
    <row r="76" spans="1:8" s="141" customFormat="1" ht="12">
      <c r="A76" s="79"/>
      <c r="B76" s="79"/>
      <c r="C76" s="168"/>
      <c r="D76" s="168"/>
      <c r="E76" s="168"/>
      <c r="F76" s="168"/>
      <c r="G76" s="168"/>
      <c r="H76" s="168"/>
    </row>
    <row r="77" spans="1:8" s="141" customFormat="1" ht="12">
      <c r="A77" s="79"/>
      <c r="B77" s="79"/>
      <c r="C77" s="168"/>
      <c r="D77" s="168"/>
      <c r="E77" s="168"/>
      <c r="F77" s="168"/>
      <c r="G77" s="168"/>
      <c r="H77" s="168"/>
    </row>
    <row r="78" spans="1:8" s="141" customFormat="1" ht="12">
      <c r="A78" s="79"/>
      <c r="B78" s="79"/>
      <c r="C78" s="168"/>
      <c r="D78" s="168"/>
      <c r="E78" s="168"/>
      <c r="F78" s="168"/>
      <c r="G78" s="168"/>
      <c r="H78" s="168"/>
    </row>
    <row r="79" spans="1:8" s="141" customFormat="1" ht="12">
      <c r="A79" s="79"/>
      <c r="B79" s="79"/>
      <c r="C79" s="168"/>
      <c r="D79" s="168"/>
      <c r="E79" s="168"/>
      <c r="F79" s="168"/>
      <c r="G79" s="168"/>
      <c r="H79" s="168"/>
    </row>
    <row r="80" spans="1:8" s="141" customFormat="1" ht="12">
      <c r="A80" s="79"/>
      <c r="B80" s="79"/>
      <c r="C80" s="168"/>
      <c r="D80" s="168"/>
      <c r="E80" s="168"/>
      <c r="F80" s="168"/>
      <c r="G80" s="168"/>
      <c r="H80" s="168"/>
    </row>
    <row r="81" spans="1:8" s="141" customFormat="1" ht="12">
      <c r="A81" s="79"/>
      <c r="B81" s="79"/>
      <c r="C81" s="168"/>
      <c r="D81" s="168"/>
      <c r="E81" s="168"/>
      <c r="F81" s="168"/>
      <c r="G81" s="168"/>
      <c r="H81" s="168"/>
    </row>
    <row r="82" spans="1:8" s="141" customFormat="1" ht="12">
      <c r="A82" s="79"/>
      <c r="B82" s="79"/>
      <c r="C82" s="168"/>
      <c r="D82" s="168"/>
      <c r="E82" s="168"/>
      <c r="F82" s="168"/>
      <c r="G82" s="168"/>
      <c r="H82" s="168"/>
    </row>
    <row r="83" spans="1:8" s="141" customFormat="1" ht="12">
      <c r="A83" s="79"/>
      <c r="B83" s="79"/>
      <c r="C83" s="168"/>
      <c r="D83" s="168"/>
      <c r="E83" s="168"/>
      <c r="F83" s="168"/>
      <c r="G83" s="168"/>
      <c r="H83" s="168"/>
    </row>
    <row r="84" spans="1:8" s="141" customFormat="1" ht="12">
      <c r="A84" s="79"/>
      <c r="B84" s="79"/>
      <c r="C84" s="168"/>
      <c r="D84" s="168"/>
      <c r="E84" s="168"/>
      <c r="F84" s="168"/>
      <c r="G84" s="168"/>
      <c r="H84" s="168"/>
    </row>
    <row r="85" spans="1:8" s="141" customFormat="1" ht="12">
      <c r="A85" s="79"/>
      <c r="B85" s="79"/>
      <c r="C85" s="168"/>
      <c r="D85" s="168"/>
      <c r="E85" s="168"/>
      <c r="F85" s="168"/>
      <c r="G85" s="168"/>
      <c r="H85" s="168"/>
    </row>
    <row r="86" spans="1:8" s="141" customFormat="1" ht="12">
      <c r="A86" s="79"/>
      <c r="B86" s="79"/>
      <c r="C86" s="168"/>
      <c r="D86" s="168"/>
      <c r="E86" s="168"/>
      <c r="F86" s="168"/>
      <c r="G86" s="168"/>
      <c r="H86" s="168"/>
    </row>
    <row r="87" spans="1:8" s="141" customFormat="1" ht="12">
      <c r="A87" s="79"/>
      <c r="B87" s="79"/>
      <c r="C87" s="168"/>
      <c r="D87" s="168"/>
      <c r="E87" s="168"/>
      <c r="F87" s="168"/>
      <c r="G87" s="168"/>
      <c r="H87" s="168"/>
    </row>
    <row r="88" spans="1:8" s="141" customFormat="1" ht="12">
      <c r="A88" s="79"/>
      <c r="B88" s="79"/>
      <c r="C88" s="168"/>
      <c r="D88" s="168"/>
      <c r="E88" s="168"/>
      <c r="F88" s="168"/>
      <c r="G88" s="168"/>
      <c r="H88" s="168"/>
    </row>
    <row r="89" spans="1:8" s="141" customFormat="1" ht="12">
      <c r="A89" s="79"/>
      <c r="B89" s="79"/>
      <c r="C89" s="168"/>
      <c r="D89" s="168"/>
      <c r="E89" s="168"/>
      <c r="F89" s="168"/>
      <c r="G89" s="168"/>
      <c r="H89" s="168"/>
    </row>
    <row r="90" spans="1:8" s="141" customFormat="1" ht="12">
      <c r="A90" s="79"/>
      <c r="B90" s="79"/>
      <c r="C90" s="168"/>
      <c r="D90" s="168"/>
      <c r="E90" s="168"/>
      <c r="F90" s="168"/>
      <c r="G90" s="168"/>
      <c r="H90" s="168"/>
    </row>
    <row r="91" spans="1:8" s="141" customFormat="1" ht="12">
      <c r="A91" s="79"/>
      <c r="B91" s="79"/>
      <c r="C91" s="168"/>
      <c r="D91" s="168"/>
      <c r="E91" s="168"/>
      <c r="F91" s="168"/>
      <c r="G91" s="168"/>
      <c r="H91" s="168"/>
    </row>
    <row r="92" spans="1:8" s="141" customFormat="1" ht="12">
      <c r="A92" s="79"/>
      <c r="B92" s="79"/>
      <c r="C92" s="168"/>
      <c r="D92" s="168"/>
      <c r="E92" s="168"/>
      <c r="F92" s="168"/>
      <c r="G92" s="168"/>
      <c r="H92" s="168"/>
    </row>
    <row r="93" spans="1:8" s="141" customFormat="1" ht="12">
      <c r="A93" s="79"/>
      <c r="B93" s="79"/>
      <c r="C93" s="168"/>
      <c r="D93" s="168"/>
      <c r="E93" s="168"/>
      <c r="F93" s="168"/>
      <c r="G93" s="168"/>
      <c r="H93" s="168"/>
    </row>
    <row r="94" spans="1:8" s="141" customFormat="1" ht="12">
      <c r="A94" s="79"/>
      <c r="B94" s="79"/>
      <c r="C94" s="168"/>
      <c r="D94" s="168"/>
      <c r="E94" s="168"/>
      <c r="F94" s="168"/>
      <c r="G94" s="168"/>
      <c r="H94" s="168"/>
    </row>
    <row r="95" spans="1:8" s="141" customFormat="1" ht="12">
      <c r="A95" s="79"/>
      <c r="B95" s="79"/>
      <c r="C95" s="168"/>
      <c r="D95" s="168"/>
      <c r="E95" s="168"/>
      <c r="F95" s="168"/>
      <c r="G95" s="168"/>
      <c r="H95" s="168"/>
    </row>
    <row r="96" spans="1:8" s="141" customFormat="1" ht="12">
      <c r="A96" s="79"/>
      <c r="B96" s="79"/>
      <c r="C96" s="168"/>
      <c r="D96" s="168"/>
      <c r="E96" s="168"/>
      <c r="F96" s="168"/>
      <c r="G96" s="168"/>
      <c r="H96" s="168"/>
    </row>
    <row r="97" spans="1:8" s="141" customFormat="1" ht="12">
      <c r="A97" s="79"/>
      <c r="B97" s="79"/>
      <c r="C97" s="168"/>
      <c r="D97" s="168"/>
      <c r="E97" s="168"/>
      <c r="F97" s="168"/>
      <c r="G97" s="168"/>
      <c r="H97" s="168"/>
    </row>
    <row r="98" spans="1:8" s="141" customFormat="1" ht="12">
      <c r="A98" s="79"/>
      <c r="B98" s="79"/>
      <c r="C98" s="168"/>
      <c r="D98" s="168"/>
      <c r="E98" s="168"/>
      <c r="F98" s="168"/>
      <c r="G98" s="168"/>
      <c r="H98" s="168"/>
    </row>
    <row r="99" spans="1:8" s="141" customFormat="1" ht="12">
      <c r="A99" s="79"/>
      <c r="B99" s="79"/>
      <c r="C99" s="168"/>
      <c r="D99" s="168"/>
      <c r="E99" s="168"/>
      <c r="F99" s="168"/>
      <c r="G99" s="168"/>
      <c r="H99" s="168"/>
    </row>
    <row r="100" spans="1:8" s="141" customFormat="1" ht="12">
      <c r="A100" s="79"/>
      <c r="B100" s="79"/>
      <c r="C100" s="168"/>
      <c r="D100" s="168"/>
      <c r="E100" s="168"/>
      <c r="F100" s="168"/>
      <c r="G100" s="168"/>
      <c r="H100" s="168"/>
    </row>
    <row r="101" spans="1:8" s="141" customFormat="1" ht="12">
      <c r="A101" s="79"/>
      <c r="B101" s="79"/>
      <c r="C101" s="168"/>
      <c r="D101" s="168"/>
      <c r="E101" s="168"/>
      <c r="F101" s="168"/>
      <c r="G101" s="168"/>
      <c r="H101" s="168"/>
    </row>
    <row r="102" spans="1:8" s="141" customFormat="1" ht="12">
      <c r="A102" s="79"/>
      <c r="B102" s="79"/>
      <c r="C102" s="168"/>
      <c r="D102" s="168"/>
      <c r="E102" s="168"/>
      <c r="F102" s="168"/>
      <c r="G102" s="168"/>
      <c r="H102" s="168"/>
    </row>
    <row r="103" spans="1:8" s="141" customFormat="1" ht="12">
      <c r="A103" s="79"/>
      <c r="B103" s="79"/>
      <c r="C103" s="168"/>
      <c r="D103" s="168"/>
      <c r="E103" s="168"/>
      <c r="F103" s="168"/>
      <c r="G103" s="168"/>
      <c r="H103" s="168"/>
    </row>
    <row r="104" spans="1:8" s="141" customFormat="1" ht="12">
      <c r="A104" s="79"/>
      <c r="B104" s="79"/>
      <c r="C104" s="168"/>
      <c r="D104" s="168"/>
      <c r="E104" s="168"/>
      <c r="F104" s="168"/>
      <c r="G104" s="168"/>
      <c r="H104" s="168"/>
    </row>
    <row r="105" spans="1:8" s="141" customFormat="1" ht="12">
      <c r="A105" s="79"/>
      <c r="B105" s="79"/>
      <c r="C105" s="168"/>
      <c r="D105" s="168"/>
      <c r="E105" s="168"/>
      <c r="F105" s="168"/>
      <c r="G105" s="168"/>
      <c r="H105" s="168"/>
    </row>
    <row r="106" spans="1:8" s="141" customFormat="1" ht="12">
      <c r="A106" s="79"/>
      <c r="B106" s="79"/>
      <c r="C106" s="168"/>
      <c r="D106" s="168"/>
      <c r="E106" s="168"/>
      <c r="F106" s="168"/>
      <c r="G106" s="168"/>
      <c r="H106" s="168"/>
    </row>
    <row r="107" spans="1:8" s="141" customFormat="1" ht="12">
      <c r="A107" s="79"/>
      <c r="B107" s="79"/>
      <c r="C107" s="168"/>
      <c r="D107" s="168"/>
      <c r="E107" s="168"/>
      <c r="F107" s="168"/>
      <c r="G107" s="168"/>
      <c r="H107" s="168"/>
    </row>
    <row r="108" spans="1:8" s="141" customFormat="1" ht="12">
      <c r="A108" s="79"/>
      <c r="B108" s="79"/>
      <c r="C108" s="168"/>
      <c r="D108" s="168"/>
      <c r="E108" s="168"/>
      <c r="F108" s="168"/>
      <c r="G108" s="168"/>
      <c r="H108" s="168"/>
    </row>
    <row r="109" spans="1:8" s="141" customFormat="1" ht="12">
      <c r="A109" s="79"/>
      <c r="B109" s="79"/>
      <c r="C109" s="168"/>
      <c r="D109" s="168"/>
      <c r="E109" s="168"/>
      <c r="F109" s="168"/>
      <c r="G109" s="168"/>
      <c r="H109" s="168"/>
    </row>
    <row r="110" spans="1:8" s="141" customFormat="1" ht="12">
      <c r="A110" s="79"/>
      <c r="B110" s="79"/>
      <c r="C110" s="168"/>
      <c r="D110" s="168"/>
      <c r="E110" s="168"/>
      <c r="F110" s="168"/>
      <c r="G110" s="168"/>
      <c r="H110" s="168"/>
    </row>
    <row r="111" spans="1:8" s="141" customFormat="1" ht="12">
      <c r="A111" s="79"/>
      <c r="B111" s="79"/>
      <c r="C111" s="168"/>
      <c r="D111" s="168"/>
      <c r="E111" s="168"/>
      <c r="F111" s="168"/>
      <c r="G111" s="168"/>
      <c r="H111" s="168"/>
    </row>
    <row r="112" spans="1:8" s="141" customFormat="1" ht="12">
      <c r="A112" s="79"/>
      <c r="B112" s="79"/>
      <c r="C112" s="168"/>
      <c r="D112" s="168"/>
      <c r="E112" s="168"/>
      <c r="F112" s="168"/>
      <c r="G112" s="168"/>
      <c r="H112" s="168"/>
    </row>
    <row r="113" spans="1:8" s="141" customFormat="1" ht="12">
      <c r="A113" s="79"/>
      <c r="B113" s="79"/>
      <c r="C113" s="168"/>
      <c r="D113" s="168"/>
      <c r="E113" s="168"/>
      <c r="F113" s="168"/>
      <c r="G113" s="168"/>
      <c r="H113" s="168"/>
    </row>
    <row r="114" spans="1:8" s="141" customFormat="1" ht="12">
      <c r="A114" s="79"/>
      <c r="B114" s="79"/>
      <c r="C114" s="168"/>
      <c r="D114" s="168"/>
      <c r="E114" s="168"/>
      <c r="F114" s="168"/>
      <c r="G114" s="168"/>
      <c r="H114" s="168"/>
    </row>
    <row r="115" spans="1:8" s="141" customFormat="1" ht="12">
      <c r="A115" s="79"/>
      <c r="B115" s="79"/>
      <c r="C115" s="168"/>
      <c r="D115" s="168"/>
      <c r="E115" s="168"/>
      <c r="F115" s="168"/>
      <c r="G115" s="168"/>
      <c r="H115" s="168"/>
    </row>
    <row r="116" spans="1:8" s="141" customFormat="1" ht="12">
      <c r="A116" s="79"/>
      <c r="B116" s="79"/>
      <c r="C116" s="168"/>
      <c r="D116" s="168"/>
      <c r="E116" s="168"/>
      <c r="F116" s="168"/>
      <c r="G116" s="168"/>
      <c r="H116" s="168"/>
    </row>
    <row r="117" spans="1:8" s="141" customFormat="1" ht="12">
      <c r="A117" s="79"/>
      <c r="B117" s="79"/>
      <c r="C117" s="168"/>
      <c r="D117" s="168"/>
      <c r="E117" s="168"/>
      <c r="F117" s="168"/>
      <c r="G117" s="168"/>
      <c r="H117" s="168"/>
    </row>
    <row r="118" spans="3:8" ht="12">
      <c r="C118" s="168"/>
      <c r="D118" s="168"/>
      <c r="E118" s="168"/>
      <c r="F118" s="168"/>
      <c r="G118" s="168"/>
      <c r="H118" s="168"/>
    </row>
    <row r="119" spans="3:8" ht="12">
      <c r="C119" s="168"/>
      <c r="D119" s="168"/>
      <c r="E119" s="168"/>
      <c r="F119" s="168"/>
      <c r="G119" s="168"/>
      <c r="H119" s="168"/>
    </row>
    <row r="120" spans="3:8" ht="12">
      <c r="C120" s="168"/>
      <c r="D120" s="168"/>
      <c r="E120" s="168"/>
      <c r="F120" s="168"/>
      <c r="G120" s="168"/>
      <c r="H120" s="168"/>
    </row>
    <row r="121" spans="3:8" ht="12">
      <c r="C121" s="168"/>
      <c r="D121" s="168"/>
      <c r="E121" s="168"/>
      <c r="F121" s="168"/>
      <c r="G121" s="168"/>
      <c r="H121" s="168"/>
    </row>
    <row r="122" spans="3:8" ht="12">
      <c r="C122" s="168"/>
      <c r="D122" s="168"/>
      <c r="E122" s="168"/>
      <c r="F122" s="168"/>
      <c r="G122" s="168"/>
      <c r="H122" s="168"/>
    </row>
    <row r="123" spans="3:8" ht="12">
      <c r="C123" s="168"/>
      <c r="D123" s="168"/>
      <c r="E123" s="168"/>
      <c r="F123" s="168"/>
      <c r="G123" s="168"/>
      <c r="H123" s="168"/>
    </row>
    <row r="124" spans="3:8" ht="12">
      <c r="C124" s="168"/>
      <c r="D124" s="168"/>
      <c r="E124" s="168"/>
      <c r="F124" s="168"/>
      <c r="G124" s="168"/>
      <c r="H124" s="168"/>
    </row>
    <row r="125" spans="3:8" ht="12">
      <c r="C125" s="168"/>
      <c r="D125" s="168"/>
      <c r="E125" s="168"/>
      <c r="F125" s="168"/>
      <c r="G125" s="168"/>
      <c r="H125" s="168"/>
    </row>
    <row r="126" spans="3:8" ht="12">
      <c r="C126" s="168"/>
      <c r="D126" s="168"/>
      <c r="E126" s="168"/>
      <c r="F126" s="168"/>
      <c r="G126" s="168"/>
      <c r="H126" s="168"/>
    </row>
    <row r="127" spans="3:8" ht="12">
      <c r="C127" s="168"/>
      <c r="D127" s="168"/>
      <c r="E127" s="168"/>
      <c r="F127" s="168"/>
      <c r="G127" s="168"/>
      <c r="H127" s="168"/>
    </row>
    <row r="128" spans="3:8" ht="12">
      <c r="C128" s="168"/>
      <c r="D128" s="168"/>
      <c r="E128" s="168"/>
      <c r="F128" s="168"/>
      <c r="G128" s="168"/>
      <c r="H128" s="168"/>
    </row>
    <row r="129" spans="3:8" ht="12">
      <c r="C129" s="168"/>
      <c r="D129" s="168"/>
      <c r="E129" s="168"/>
      <c r="F129" s="168"/>
      <c r="G129" s="168"/>
      <c r="H129" s="168"/>
    </row>
    <row r="130" spans="3:8" ht="12">
      <c r="C130" s="168"/>
      <c r="D130" s="168"/>
      <c r="E130" s="168"/>
      <c r="F130" s="168"/>
      <c r="G130" s="168"/>
      <c r="H130" s="168"/>
    </row>
    <row r="131" spans="3:8" ht="12">
      <c r="C131" s="168"/>
      <c r="D131" s="168"/>
      <c r="E131" s="168"/>
      <c r="F131" s="168"/>
      <c r="G131" s="168"/>
      <c r="H131" s="168"/>
    </row>
    <row r="132" spans="3:8" ht="12">
      <c r="C132" s="168"/>
      <c r="D132" s="168"/>
      <c r="E132" s="168"/>
      <c r="F132" s="168"/>
      <c r="G132" s="168"/>
      <c r="H132" s="168"/>
    </row>
    <row r="133" spans="3:8" ht="12">
      <c r="C133" s="168"/>
      <c r="D133" s="168"/>
      <c r="E133" s="168"/>
      <c r="F133" s="168"/>
      <c r="G133" s="168"/>
      <c r="H133" s="168"/>
    </row>
    <row r="134" spans="3:8" ht="12">
      <c r="C134" s="168"/>
      <c r="D134" s="168"/>
      <c r="E134" s="168"/>
      <c r="F134" s="168"/>
      <c r="G134" s="168"/>
      <c r="H134" s="168"/>
    </row>
    <row r="135" spans="3:8" ht="12">
      <c r="C135" s="168"/>
      <c r="D135" s="168"/>
      <c r="E135" s="168"/>
      <c r="F135" s="168"/>
      <c r="G135" s="168"/>
      <c r="H135" s="168"/>
    </row>
    <row r="136" spans="3:8" ht="12">
      <c r="C136" s="168"/>
      <c r="D136" s="168"/>
      <c r="E136" s="168"/>
      <c r="F136" s="168"/>
      <c r="G136" s="168"/>
      <c r="H136" s="168"/>
    </row>
    <row r="137" spans="3:8" ht="12">
      <c r="C137" s="168"/>
      <c r="D137" s="168"/>
      <c r="E137" s="168"/>
      <c r="F137" s="168"/>
      <c r="G137" s="168"/>
      <c r="H137" s="168"/>
    </row>
    <row r="138" spans="3:8" ht="12">
      <c r="C138" s="168"/>
      <c r="D138" s="168"/>
      <c r="E138" s="168"/>
      <c r="F138" s="168"/>
      <c r="G138" s="168"/>
      <c r="H138" s="168"/>
    </row>
    <row r="139" spans="3:8" ht="12">
      <c r="C139" s="168"/>
      <c r="D139" s="168"/>
      <c r="E139" s="168"/>
      <c r="F139" s="168"/>
      <c r="G139" s="168"/>
      <c r="H139" s="168"/>
    </row>
    <row r="140" spans="3:8" ht="12">
      <c r="C140" s="168"/>
      <c r="D140" s="168"/>
      <c r="E140" s="168"/>
      <c r="F140" s="168"/>
      <c r="G140" s="168"/>
      <c r="H140" s="168"/>
    </row>
    <row r="141" spans="3:8" ht="12">
      <c r="C141" s="168"/>
      <c r="D141" s="168"/>
      <c r="E141" s="168"/>
      <c r="F141" s="168"/>
      <c r="G141" s="168"/>
      <c r="H141" s="168"/>
    </row>
    <row r="142" spans="3:8" ht="12">
      <c r="C142" s="168"/>
      <c r="D142" s="168"/>
      <c r="E142" s="168"/>
      <c r="F142" s="168"/>
      <c r="G142" s="168"/>
      <c r="H142" s="168"/>
    </row>
    <row r="143" spans="3:8" ht="12">
      <c r="C143" s="168"/>
      <c r="D143" s="168"/>
      <c r="E143" s="168"/>
      <c r="F143" s="168"/>
      <c r="G143" s="168"/>
      <c r="H143" s="168"/>
    </row>
    <row r="144" spans="3:8" ht="12">
      <c r="C144" s="168"/>
      <c r="D144" s="168"/>
      <c r="E144" s="168"/>
      <c r="F144" s="168"/>
      <c r="G144" s="168"/>
      <c r="H144" s="168"/>
    </row>
    <row r="145" spans="3:8" ht="12">
      <c r="C145" s="168"/>
      <c r="D145" s="168"/>
      <c r="E145" s="168"/>
      <c r="F145" s="168"/>
      <c r="G145" s="168"/>
      <c r="H145" s="168"/>
    </row>
    <row r="146" spans="3:8" ht="12">
      <c r="C146" s="168"/>
      <c r="D146" s="168"/>
      <c r="E146" s="168"/>
      <c r="F146" s="168"/>
      <c r="G146" s="168"/>
      <c r="H146" s="168"/>
    </row>
    <row r="147" spans="3:8" ht="12">
      <c r="C147" s="168"/>
      <c r="D147" s="168"/>
      <c r="E147" s="168"/>
      <c r="F147" s="168"/>
      <c r="G147" s="168"/>
      <c r="H147" s="168"/>
    </row>
    <row r="148" spans="3:8" ht="12">
      <c r="C148" s="168"/>
      <c r="D148" s="168"/>
      <c r="E148" s="168"/>
      <c r="F148" s="168"/>
      <c r="G148" s="168"/>
      <c r="H148" s="168"/>
    </row>
    <row r="149" spans="3:8" ht="12">
      <c r="C149" s="168"/>
      <c r="D149" s="168"/>
      <c r="E149" s="168"/>
      <c r="F149" s="168"/>
      <c r="G149" s="168"/>
      <c r="H149" s="168"/>
    </row>
    <row r="150" spans="3:8" ht="12">
      <c r="C150" s="168"/>
      <c r="D150" s="168"/>
      <c r="E150" s="168"/>
      <c r="F150" s="168"/>
      <c r="G150" s="168"/>
      <c r="H150" s="168"/>
    </row>
    <row r="151" spans="3:8" ht="12">
      <c r="C151" s="168"/>
      <c r="D151" s="168"/>
      <c r="E151" s="168"/>
      <c r="F151" s="168"/>
      <c r="G151" s="168"/>
      <c r="H151" s="168"/>
    </row>
    <row r="152" spans="3:8" ht="12">
      <c r="C152" s="168"/>
      <c r="D152" s="168"/>
      <c r="E152" s="168"/>
      <c r="F152" s="168"/>
      <c r="G152" s="168"/>
      <c r="H152" s="168"/>
    </row>
    <row r="153" spans="3:8" ht="12">
      <c r="C153" s="168"/>
      <c r="D153" s="168"/>
      <c r="E153" s="168"/>
      <c r="F153" s="168"/>
      <c r="G153" s="168"/>
      <c r="H153" s="168"/>
    </row>
    <row r="154" spans="3:8" ht="12">
      <c r="C154" s="168"/>
      <c r="D154" s="168"/>
      <c r="E154" s="168"/>
      <c r="F154" s="168"/>
      <c r="G154" s="168"/>
      <c r="H154" s="168"/>
    </row>
    <row r="155" spans="3:8" ht="12">
      <c r="C155" s="168"/>
      <c r="D155" s="168"/>
      <c r="E155" s="168"/>
      <c r="F155" s="168"/>
      <c r="G155" s="168"/>
      <c r="H155" s="168"/>
    </row>
    <row r="156" spans="3:8" ht="12">
      <c r="C156" s="168"/>
      <c r="D156" s="168"/>
      <c r="E156" s="168"/>
      <c r="F156" s="168"/>
      <c r="G156" s="168"/>
      <c r="H156" s="168"/>
    </row>
    <row r="157" spans="3:8" ht="12">
      <c r="C157" s="168"/>
      <c r="D157" s="168"/>
      <c r="E157" s="168"/>
      <c r="F157" s="168"/>
      <c r="G157" s="168"/>
      <c r="H157" s="168"/>
    </row>
    <row r="158" spans="3:8" ht="12">
      <c r="C158" s="168"/>
      <c r="D158" s="168"/>
      <c r="E158" s="168"/>
      <c r="F158" s="168"/>
      <c r="G158" s="168"/>
      <c r="H158" s="168"/>
    </row>
    <row r="159" spans="3:8" ht="12">
      <c r="C159" s="168"/>
      <c r="D159" s="168"/>
      <c r="E159" s="168"/>
      <c r="F159" s="168"/>
      <c r="G159" s="168"/>
      <c r="H159" s="168"/>
    </row>
    <row r="160" spans="3:8" ht="12">
      <c r="C160" s="168"/>
      <c r="D160" s="168"/>
      <c r="E160" s="168"/>
      <c r="F160" s="168"/>
      <c r="G160" s="168"/>
      <c r="H160" s="168"/>
    </row>
    <row r="161" spans="3:8" ht="12">
      <c r="C161" s="168"/>
      <c r="D161" s="168"/>
      <c r="E161" s="168"/>
      <c r="F161" s="168"/>
      <c r="G161" s="168"/>
      <c r="H161" s="168"/>
    </row>
    <row r="162" spans="3:8" ht="12">
      <c r="C162" s="168"/>
      <c r="D162" s="168"/>
      <c r="E162" s="168"/>
      <c r="F162" s="168"/>
      <c r="G162" s="168"/>
      <c r="H162" s="168"/>
    </row>
    <row r="163" spans="3:8" ht="12">
      <c r="C163" s="168"/>
      <c r="D163" s="168"/>
      <c r="E163" s="168"/>
      <c r="F163" s="168"/>
      <c r="G163" s="168"/>
      <c r="H163" s="168"/>
    </row>
    <row r="164" spans="3:8" ht="12">
      <c r="C164" s="168"/>
      <c r="D164" s="168"/>
      <c r="E164" s="168"/>
      <c r="F164" s="168"/>
      <c r="G164" s="168"/>
      <c r="H164" s="168"/>
    </row>
    <row r="165" spans="3:8" ht="12">
      <c r="C165" s="168"/>
      <c r="D165" s="168"/>
      <c r="E165" s="168"/>
      <c r="F165" s="168"/>
      <c r="G165" s="168"/>
      <c r="H165" s="168"/>
    </row>
    <row r="166" spans="3:8" ht="12">
      <c r="C166" s="168"/>
      <c r="D166" s="168"/>
      <c r="E166" s="168"/>
      <c r="F166" s="168"/>
      <c r="G166" s="168"/>
      <c r="H166" s="168"/>
    </row>
    <row r="167" spans="3:8" ht="12">
      <c r="C167" s="168"/>
      <c r="D167" s="168"/>
      <c r="E167" s="168"/>
      <c r="F167" s="168"/>
      <c r="G167" s="168"/>
      <c r="H167" s="168"/>
    </row>
    <row r="168" spans="3:8" ht="12">
      <c r="C168" s="168"/>
      <c r="D168" s="168"/>
      <c r="E168" s="168"/>
      <c r="F168" s="168"/>
      <c r="G168" s="168"/>
      <c r="H168" s="168"/>
    </row>
    <row r="169" spans="3:8" ht="12">
      <c r="C169" s="168"/>
      <c r="D169" s="168"/>
      <c r="E169" s="168"/>
      <c r="F169" s="168"/>
      <c r="G169" s="168"/>
      <c r="H169" s="168"/>
    </row>
    <row r="170" spans="3:8" ht="12">
      <c r="C170" s="168"/>
      <c r="D170" s="168"/>
      <c r="E170" s="168"/>
      <c r="F170" s="168"/>
      <c r="G170" s="168"/>
      <c r="H170" s="168"/>
    </row>
    <row r="171" spans="3:8" ht="12">
      <c r="C171" s="168"/>
      <c r="D171" s="168"/>
      <c r="E171" s="168"/>
      <c r="F171" s="168"/>
      <c r="G171" s="168"/>
      <c r="H171" s="168"/>
    </row>
    <row r="172" spans="3:8" ht="12">
      <c r="C172" s="168"/>
      <c r="D172" s="168"/>
      <c r="E172" s="168"/>
      <c r="F172" s="168"/>
      <c r="G172" s="168"/>
      <c r="H172" s="168"/>
    </row>
    <row r="173" spans="3:8" ht="12">
      <c r="C173" s="168"/>
      <c r="D173" s="168"/>
      <c r="E173" s="168"/>
      <c r="F173" s="168"/>
      <c r="G173" s="168"/>
      <c r="H173" s="168"/>
    </row>
    <row r="174" spans="3:8" ht="12">
      <c r="C174" s="168"/>
      <c r="D174" s="168"/>
      <c r="E174" s="168"/>
      <c r="F174" s="168"/>
      <c r="G174" s="168"/>
      <c r="H174" s="168"/>
    </row>
    <row r="175" spans="3:8" ht="12">
      <c r="C175" s="168"/>
      <c r="D175" s="168"/>
      <c r="E175" s="168"/>
      <c r="F175" s="168"/>
      <c r="G175" s="168"/>
      <c r="H175" s="168"/>
    </row>
    <row r="176" spans="3:8" ht="12">
      <c r="C176" s="168"/>
      <c r="D176" s="168"/>
      <c r="E176" s="168"/>
      <c r="F176" s="168"/>
      <c r="G176" s="168"/>
      <c r="H176" s="168"/>
    </row>
    <row r="177" spans="3:8" ht="12">
      <c r="C177" s="168"/>
      <c r="D177" s="168"/>
      <c r="E177" s="168"/>
      <c r="F177" s="168"/>
      <c r="G177" s="168"/>
      <c r="H177" s="168"/>
    </row>
    <row r="178" spans="3:8" ht="12">
      <c r="C178" s="168"/>
      <c r="D178" s="168"/>
      <c r="E178" s="168"/>
      <c r="F178" s="168"/>
      <c r="G178" s="168"/>
      <c r="H178" s="168"/>
    </row>
    <row r="179" spans="3:8" ht="12">
      <c r="C179" s="168"/>
      <c r="D179" s="168"/>
      <c r="E179" s="168"/>
      <c r="F179" s="168"/>
      <c r="G179" s="168"/>
      <c r="H179" s="168"/>
    </row>
    <row r="180" spans="3:8" ht="12">
      <c r="C180" s="168"/>
      <c r="D180" s="168"/>
      <c r="E180" s="168"/>
      <c r="F180" s="168"/>
      <c r="G180" s="168"/>
      <c r="H180" s="168"/>
    </row>
    <row r="181" spans="3:8" ht="12">
      <c r="C181" s="168"/>
      <c r="D181" s="168"/>
      <c r="E181" s="168"/>
      <c r="F181" s="168"/>
      <c r="G181" s="168"/>
      <c r="H181" s="168"/>
    </row>
    <row r="182" spans="3:8" ht="12">
      <c r="C182" s="168"/>
      <c r="D182" s="168"/>
      <c r="E182" s="168"/>
      <c r="F182" s="168"/>
      <c r="G182" s="168"/>
      <c r="H182" s="168"/>
    </row>
    <row r="183" spans="3:8" ht="12">
      <c r="C183" s="168"/>
      <c r="D183" s="168"/>
      <c r="E183" s="168"/>
      <c r="F183" s="168"/>
      <c r="G183" s="168"/>
      <c r="H183" s="168"/>
    </row>
    <row r="184" spans="3:8" ht="12">
      <c r="C184" s="168"/>
      <c r="D184" s="168"/>
      <c r="E184" s="168"/>
      <c r="F184" s="168"/>
      <c r="G184" s="168"/>
      <c r="H184" s="168"/>
    </row>
    <row r="185" spans="3:8" ht="12">
      <c r="C185" s="168"/>
      <c r="D185" s="168"/>
      <c r="E185" s="168"/>
      <c r="F185" s="168"/>
      <c r="G185" s="168"/>
      <c r="H185" s="168"/>
    </row>
    <row r="186" spans="3:8" ht="12">
      <c r="C186" s="168"/>
      <c r="D186" s="168"/>
      <c r="E186" s="168"/>
      <c r="F186" s="168"/>
      <c r="G186" s="168"/>
      <c r="H186" s="168"/>
    </row>
    <row r="187" spans="3:8" ht="12">
      <c r="C187" s="168"/>
      <c r="D187" s="168"/>
      <c r="E187" s="168"/>
      <c r="F187" s="168"/>
      <c r="G187" s="168"/>
      <c r="H187" s="168"/>
    </row>
    <row r="188" spans="3:8" ht="12">
      <c r="C188" s="168"/>
      <c r="D188" s="168"/>
      <c r="E188" s="168"/>
      <c r="F188" s="168"/>
      <c r="G188" s="168"/>
      <c r="H188" s="168"/>
    </row>
    <row r="189" spans="3:8" ht="12">
      <c r="C189" s="168"/>
      <c r="D189" s="168"/>
      <c r="E189" s="168"/>
      <c r="F189" s="168"/>
      <c r="G189" s="168"/>
      <c r="H189" s="168"/>
    </row>
    <row r="190" spans="3:8" ht="12">
      <c r="C190" s="168"/>
      <c r="D190" s="168"/>
      <c r="E190" s="168"/>
      <c r="F190" s="168"/>
      <c r="G190" s="168"/>
      <c r="H190" s="168"/>
    </row>
    <row r="191" spans="3:8" ht="12">
      <c r="C191" s="168"/>
      <c r="D191" s="168"/>
      <c r="E191" s="168"/>
      <c r="F191" s="168"/>
      <c r="G191" s="168"/>
      <c r="H191" s="168"/>
    </row>
    <row r="192" spans="3:8" ht="12">
      <c r="C192" s="168"/>
      <c r="D192" s="168"/>
      <c r="E192" s="168"/>
      <c r="F192" s="168"/>
      <c r="G192" s="168"/>
      <c r="H192" s="168"/>
    </row>
    <row r="193" spans="3:8" ht="12">
      <c r="C193" s="168"/>
      <c r="D193" s="168"/>
      <c r="E193" s="168"/>
      <c r="F193" s="168"/>
      <c r="G193" s="168"/>
      <c r="H193" s="168"/>
    </row>
    <row r="194" spans="3:8" ht="12">
      <c r="C194" s="168"/>
      <c r="D194" s="168"/>
      <c r="E194" s="168"/>
      <c r="F194" s="168"/>
      <c r="G194" s="168"/>
      <c r="H194" s="168"/>
    </row>
    <row r="195" spans="3:8" ht="12">
      <c r="C195" s="168"/>
      <c r="D195" s="168"/>
      <c r="E195" s="168"/>
      <c r="F195" s="168"/>
      <c r="G195" s="168"/>
      <c r="H195" s="168"/>
    </row>
    <row r="196" spans="3:8" ht="12">
      <c r="C196" s="168"/>
      <c r="D196" s="168"/>
      <c r="E196" s="168"/>
      <c r="F196" s="168"/>
      <c r="G196" s="168"/>
      <c r="H196" s="168"/>
    </row>
    <row r="197" spans="3:8" ht="12">
      <c r="C197" s="168"/>
      <c r="D197" s="168"/>
      <c r="E197" s="168"/>
      <c r="F197" s="168"/>
      <c r="G197" s="168"/>
      <c r="H197" s="168"/>
    </row>
    <row r="198" spans="3:8" ht="12">
      <c r="C198" s="168"/>
      <c r="D198" s="168"/>
      <c r="E198" s="168"/>
      <c r="F198" s="168"/>
      <c r="G198" s="168"/>
      <c r="H198" s="168"/>
    </row>
    <row r="199" spans="3:8" ht="12">
      <c r="C199" s="168"/>
      <c r="D199" s="168"/>
      <c r="E199" s="168"/>
      <c r="F199" s="168"/>
      <c r="G199" s="168"/>
      <c r="H199" s="168"/>
    </row>
    <row r="200" spans="3:8" ht="12">
      <c r="C200" s="168"/>
      <c r="D200" s="168"/>
      <c r="E200" s="168"/>
      <c r="F200" s="168"/>
      <c r="G200" s="168"/>
      <c r="H200" s="168"/>
    </row>
    <row r="201" spans="3:8" ht="12">
      <c r="C201" s="168"/>
      <c r="D201" s="168"/>
      <c r="E201" s="168"/>
      <c r="F201" s="168"/>
      <c r="G201" s="168"/>
      <c r="H201" s="168"/>
    </row>
    <row r="202" spans="3:8" ht="12">
      <c r="C202" s="168"/>
      <c r="D202" s="168"/>
      <c r="E202" s="168"/>
      <c r="F202" s="168"/>
      <c r="G202" s="168"/>
      <c r="H202" s="168"/>
    </row>
    <row r="203" spans="3:8" ht="12">
      <c r="C203" s="168"/>
      <c r="D203" s="168"/>
      <c r="E203" s="168"/>
      <c r="F203" s="168"/>
      <c r="G203" s="168"/>
      <c r="H203" s="168"/>
    </row>
    <row r="204" spans="3:8" ht="12">
      <c r="C204" s="168"/>
      <c r="D204" s="168"/>
      <c r="E204" s="168"/>
      <c r="F204" s="168"/>
      <c r="G204" s="168"/>
      <c r="H204" s="168"/>
    </row>
    <row r="205" spans="3:8" ht="12">
      <c r="C205" s="168"/>
      <c r="D205" s="168"/>
      <c r="E205" s="168"/>
      <c r="F205" s="168"/>
      <c r="G205" s="168"/>
      <c r="H205" s="168"/>
    </row>
    <row r="206" spans="3:8" ht="12">
      <c r="C206" s="168"/>
      <c r="D206" s="168"/>
      <c r="E206" s="168"/>
      <c r="F206" s="168"/>
      <c r="G206" s="168"/>
      <c r="H206" s="168"/>
    </row>
    <row r="207" spans="3:8" ht="12">
      <c r="C207" s="168"/>
      <c r="D207" s="168"/>
      <c r="E207" s="168"/>
      <c r="F207" s="168"/>
      <c r="G207" s="168"/>
      <c r="H207" s="168"/>
    </row>
    <row r="208" spans="3:8" ht="12">
      <c r="C208" s="168"/>
      <c r="D208" s="168"/>
      <c r="E208" s="168"/>
      <c r="F208" s="168"/>
      <c r="G208" s="168"/>
      <c r="H208" s="168"/>
    </row>
    <row r="209" spans="3:8" ht="12">
      <c r="C209" s="168"/>
      <c r="D209" s="168"/>
      <c r="E209" s="168"/>
      <c r="F209" s="168"/>
      <c r="G209" s="168"/>
      <c r="H209" s="168"/>
    </row>
    <row r="210" spans="3:8" ht="12">
      <c r="C210" s="168"/>
      <c r="D210" s="168"/>
      <c r="E210" s="168"/>
      <c r="F210" s="168"/>
      <c r="G210" s="168"/>
      <c r="H210" s="168"/>
    </row>
    <row r="211" spans="3:8" ht="12">
      <c r="C211" s="168"/>
      <c r="D211" s="168"/>
      <c r="E211" s="168"/>
      <c r="F211" s="168"/>
      <c r="G211" s="168"/>
      <c r="H211" s="168"/>
    </row>
    <row r="212" spans="3:8" ht="12">
      <c r="C212" s="168"/>
      <c r="D212" s="168"/>
      <c r="E212" s="168"/>
      <c r="F212" s="168"/>
      <c r="G212" s="168"/>
      <c r="H212" s="168"/>
    </row>
    <row r="213" spans="3:8" ht="12">
      <c r="C213" s="168"/>
      <c r="D213" s="168"/>
      <c r="E213" s="168"/>
      <c r="F213" s="168"/>
      <c r="G213" s="168"/>
      <c r="H213" s="168"/>
    </row>
    <row r="214" spans="3:8" ht="12">
      <c r="C214" s="168"/>
      <c r="D214" s="168"/>
      <c r="E214" s="168"/>
      <c r="F214" s="168"/>
      <c r="G214" s="168"/>
      <c r="H214" s="168"/>
    </row>
    <row r="215" spans="3:8" ht="12">
      <c r="C215" s="168"/>
      <c r="D215" s="168"/>
      <c r="E215" s="168"/>
      <c r="F215" s="168"/>
      <c r="G215" s="168"/>
      <c r="H215" s="168"/>
    </row>
    <row r="216" spans="3:8" ht="12">
      <c r="C216" s="168"/>
      <c r="D216" s="168"/>
      <c r="E216" s="168"/>
      <c r="F216" s="168"/>
      <c r="G216" s="168"/>
      <c r="H216" s="168"/>
    </row>
    <row r="217" spans="3:8" ht="12">
      <c r="C217" s="168"/>
      <c r="D217" s="168"/>
      <c r="E217" s="168"/>
      <c r="F217" s="168"/>
      <c r="G217" s="168"/>
      <c r="H217" s="168"/>
    </row>
    <row r="218" spans="3:8" ht="12">
      <c r="C218" s="168"/>
      <c r="D218" s="168"/>
      <c r="E218" s="168"/>
      <c r="F218" s="168"/>
      <c r="G218" s="168"/>
      <c r="H218" s="168"/>
    </row>
    <row r="219" spans="3:8" ht="12">
      <c r="C219" s="168"/>
      <c r="D219" s="168"/>
      <c r="E219" s="168"/>
      <c r="F219" s="168"/>
      <c r="G219" s="168"/>
      <c r="H219" s="168"/>
    </row>
    <row r="220" spans="3:8" ht="12">
      <c r="C220" s="168"/>
      <c r="D220" s="168"/>
      <c r="E220" s="168"/>
      <c r="F220" s="168"/>
      <c r="G220" s="168"/>
      <c r="H220" s="168"/>
    </row>
    <row r="221" spans="3:8" ht="12">
      <c r="C221" s="168"/>
      <c r="D221" s="168"/>
      <c r="E221" s="168"/>
      <c r="F221" s="168"/>
      <c r="G221" s="168"/>
      <c r="H221" s="168"/>
    </row>
    <row r="222" spans="3:8" ht="12">
      <c r="C222" s="168"/>
      <c r="D222" s="168"/>
      <c r="E222" s="168"/>
      <c r="F222" s="168"/>
      <c r="G222" s="168"/>
      <c r="H222" s="168"/>
    </row>
    <row r="223" spans="3:8" ht="12">
      <c r="C223" s="168"/>
      <c r="D223" s="168"/>
      <c r="E223" s="168"/>
      <c r="F223" s="168"/>
      <c r="G223" s="168"/>
      <c r="H223" s="168"/>
    </row>
    <row r="224" spans="3:8" ht="12">
      <c r="C224" s="168"/>
      <c r="D224" s="168"/>
      <c r="E224" s="168"/>
      <c r="F224" s="168"/>
      <c r="G224" s="168"/>
      <c r="H224" s="168"/>
    </row>
    <row r="225" spans="3:8" ht="12">
      <c r="C225" s="168"/>
      <c r="D225" s="168"/>
      <c r="E225" s="168"/>
      <c r="F225" s="168"/>
      <c r="G225" s="168"/>
      <c r="H225" s="168"/>
    </row>
    <row r="226" spans="3:8" ht="12">
      <c r="C226" s="168"/>
      <c r="D226" s="168"/>
      <c r="E226" s="168"/>
      <c r="F226" s="168"/>
      <c r="G226" s="168"/>
      <c r="H226" s="168"/>
    </row>
    <row r="227" spans="3:8" ht="12">
      <c r="C227" s="168"/>
      <c r="D227" s="168"/>
      <c r="E227" s="168"/>
      <c r="F227" s="168"/>
      <c r="G227" s="168"/>
      <c r="H227" s="168"/>
    </row>
    <row r="228" spans="3:8" ht="12">
      <c r="C228" s="168"/>
      <c r="D228" s="168"/>
      <c r="E228" s="168"/>
      <c r="F228" s="168"/>
      <c r="G228" s="168"/>
      <c r="H228" s="168"/>
    </row>
    <row r="229" spans="3:8" ht="12">
      <c r="C229" s="168"/>
      <c r="D229" s="168"/>
      <c r="E229" s="168"/>
      <c r="F229" s="168"/>
      <c r="G229" s="168"/>
      <c r="H229" s="168"/>
    </row>
    <row r="230" spans="3:8" ht="12">
      <c r="C230" s="168"/>
      <c r="D230" s="168"/>
      <c r="E230" s="168"/>
      <c r="F230" s="168"/>
      <c r="G230" s="168"/>
      <c r="H230" s="168"/>
    </row>
    <row r="231" spans="3:8" ht="12">
      <c r="C231" s="168"/>
      <c r="D231" s="168"/>
      <c r="E231" s="168"/>
      <c r="F231" s="168"/>
      <c r="G231" s="168"/>
      <c r="H231" s="168"/>
    </row>
    <row r="232" spans="3:8" ht="12">
      <c r="C232" s="168"/>
      <c r="D232" s="168"/>
      <c r="E232" s="168"/>
      <c r="F232" s="168"/>
      <c r="G232" s="168"/>
      <c r="H232" s="168"/>
    </row>
    <row r="233" spans="3:8" ht="12">
      <c r="C233" s="168"/>
      <c r="D233" s="168"/>
      <c r="E233" s="168"/>
      <c r="F233" s="168"/>
      <c r="G233" s="168"/>
      <c r="H233" s="168"/>
    </row>
    <row r="234" spans="3:8" ht="12">
      <c r="C234" s="168"/>
      <c r="D234" s="168"/>
      <c r="E234" s="168"/>
      <c r="F234" s="168"/>
      <c r="G234" s="168"/>
      <c r="H234" s="168"/>
    </row>
    <row r="235" spans="3:8" ht="12">
      <c r="C235" s="168"/>
      <c r="D235" s="168"/>
      <c r="E235" s="168"/>
      <c r="F235" s="168"/>
      <c r="G235" s="168"/>
      <c r="H235" s="168"/>
    </row>
    <row r="236" spans="3:8" ht="12">
      <c r="C236" s="168"/>
      <c r="D236" s="168"/>
      <c r="E236" s="168"/>
      <c r="F236" s="168"/>
      <c r="G236" s="168"/>
      <c r="H236" s="168"/>
    </row>
    <row r="237" spans="3:8" ht="12">
      <c r="C237" s="168"/>
      <c r="D237" s="168"/>
      <c r="E237" s="168"/>
      <c r="F237" s="168"/>
      <c r="G237" s="168"/>
      <c r="H237" s="168"/>
    </row>
    <row r="238" spans="3:8" ht="12">
      <c r="C238" s="168"/>
      <c r="D238" s="168"/>
      <c r="E238" s="168"/>
      <c r="F238" s="168"/>
      <c r="G238" s="168"/>
      <c r="H238" s="168"/>
    </row>
    <row r="239" spans="3:8" ht="12">
      <c r="C239" s="168"/>
      <c r="D239" s="168"/>
      <c r="E239" s="168"/>
      <c r="F239" s="168"/>
      <c r="G239" s="168"/>
      <c r="H239" s="168"/>
    </row>
    <row r="240" spans="3:8" ht="12">
      <c r="C240" s="168"/>
      <c r="D240" s="168"/>
      <c r="E240" s="168"/>
      <c r="F240" s="168"/>
      <c r="G240" s="168"/>
      <c r="H240" s="168"/>
    </row>
    <row r="241" spans="3:8" ht="12">
      <c r="C241" s="168"/>
      <c r="D241" s="168"/>
      <c r="E241" s="168"/>
      <c r="F241" s="168"/>
      <c r="G241" s="168"/>
      <c r="H241" s="168"/>
    </row>
    <row r="242" spans="3:8" ht="12">
      <c r="C242" s="168"/>
      <c r="D242" s="168"/>
      <c r="E242" s="168"/>
      <c r="F242" s="168"/>
      <c r="G242" s="168"/>
      <c r="H242" s="168"/>
    </row>
    <row r="243" spans="3:8" ht="12">
      <c r="C243" s="168"/>
      <c r="D243" s="168"/>
      <c r="E243" s="168"/>
      <c r="F243" s="168"/>
      <c r="G243" s="168"/>
      <c r="H243" s="168"/>
    </row>
    <row r="244" spans="3:8" ht="12">
      <c r="C244" s="168"/>
      <c r="D244" s="168"/>
      <c r="E244" s="168"/>
      <c r="F244" s="168"/>
      <c r="G244" s="168"/>
      <c r="H244" s="168"/>
    </row>
    <row r="245" spans="3:8" ht="12">
      <c r="C245" s="168"/>
      <c r="D245" s="168"/>
      <c r="E245" s="168"/>
      <c r="F245" s="168"/>
      <c r="G245" s="168"/>
      <c r="H245" s="168"/>
    </row>
    <row r="246" spans="3:8" ht="12">
      <c r="C246" s="168"/>
      <c r="D246" s="168"/>
      <c r="E246" s="168"/>
      <c r="F246" s="168"/>
      <c r="G246" s="168"/>
      <c r="H246" s="168"/>
    </row>
    <row r="247" spans="3:8" ht="12">
      <c r="C247" s="168"/>
      <c r="D247" s="168"/>
      <c r="E247" s="168"/>
      <c r="F247" s="168"/>
      <c r="G247" s="168"/>
      <c r="H247" s="168"/>
    </row>
    <row r="248" spans="3:8" ht="12">
      <c r="C248" s="168"/>
      <c r="D248" s="168"/>
      <c r="E248" s="168"/>
      <c r="F248" s="168"/>
      <c r="G248" s="168"/>
      <c r="H248" s="168"/>
    </row>
    <row r="249" spans="3:8" ht="12">
      <c r="C249" s="168"/>
      <c r="D249" s="168"/>
      <c r="E249" s="168"/>
      <c r="F249" s="168"/>
      <c r="G249" s="168"/>
      <c r="H249" s="168"/>
    </row>
    <row r="250" spans="3:8" ht="12">
      <c r="C250" s="168"/>
      <c r="D250" s="168"/>
      <c r="E250" s="168"/>
      <c r="F250" s="168"/>
      <c r="G250" s="168"/>
      <c r="H250" s="168"/>
    </row>
    <row r="251" spans="3:8" ht="12">
      <c r="C251" s="168"/>
      <c r="D251" s="168"/>
      <c r="E251" s="168"/>
      <c r="F251" s="168"/>
      <c r="G251" s="168"/>
      <c r="H251" s="168"/>
    </row>
    <row r="252" spans="3:8" ht="12">
      <c r="C252" s="168"/>
      <c r="D252" s="168"/>
      <c r="E252" s="168"/>
      <c r="F252" s="168"/>
      <c r="G252" s="168"/>
      <c r="H252" s="168"/>
    </row>
    <row r="253" spans="3:8" ht="12">
      <c r="C253" s="168"/>
      <c r="D253" s="168"/>
      <c r="E253" s="168"/>
      <c r="F253" s="168"/>
      <c r="G253" s="168"/>
      <c r="H253" s="168"/>
    </row>
    <row r="254" spans="3:8" ht="12">
      <c r="C254" s="168"/>
      <c r="D254" s="168"/>
      <c r="E254" s="168"/>
      <c r="F254" s="168"/>
      <c r="G254" s="168"/>
      <c r="H254" s="168"/>
    </row>
    <row r="255" spans="3:8" ht="12">
      <c r="C255" s="168"/>
      <c r="D255" s="168"/>
      <c r="E255" s="168"/>
      <c r="F255" s="168"/>
      <c r="G255" s="168"/>
      <c r="H255" s="168"/>
    </row>
    <row r="256" spans="3:8" ht="12">
      <c r="C256" s="168"/>
      <c r="D256" s="168"/>
      <c r="E256" s="168"/>
      <c r="F256" s="168"/>
      <c r="G256" s="168"/>
      <c r="H256" s="168"/>
    </row>
    <row r="257" spans="3:8" ht="12">
      <c r="C257" s="168"/>
      <c r="D257" s="168"/>
      <c r="E257" s="168"/>
      <c r="F257" s="168"/>
      <c r="G257" s="168"/>
      <c r="H257" s="168"/>
    </row>
    <row r="258" spans="3:8" ht="12">
      <c r="C258" s="168"/>
      <c r="D258" s="168"/>
      <c r="E258" s="168"/>
      <c r="F258" s="168"/>
      <c r="G258" s="168"/>
      <c r="H258" s="168"/>
    </row>
    <row r="259" spans="3:8" ht="12">
      <c r="C259" s="168"/>
      <c r="D259" s="168"/>
      <c r="E259" s="168"/>
      <c r="F259" s="168"/>
      <c r="G259" s="168"/>
      <c r="H259" s="168"/>
    </row>
    <row r="260" spans="3:8" ht="12">
      <c r="C260" s="168"/>
      <c r="D260" s="168"/>
      <c r="E260" s="168"/>
      <c r="F260" s="168"/>
      <c r="G260" s="168"/>
      <c r="H260" s="168"/>
    </row>
    <row r="261" spans="3:8" ht="12">
      <c r="C261" s="168"/>
      <c r="D261" s="168"/>
      <c r="E261" s="168"/>
      <c r="F261" s="168"/>
      <c r="G261" s="168"/>
      <c r="H261" s="168"/>
    </row>
    <row r="262" spans="3:8" ht="12">
      <c r="C262" s="168"/>
      <c r="D262" s="168"/>
      <c r="E262" s="168"/>
      <c r="F262" s="168"/>
      <c r="G262" s="168"/>
      <c r="H262" s="168"/>
    </row>
  </sheetData>
  <mergeCells count="14">
    <mergeCell ref="A2:J2"/>
    <mergeCell ref="A3:J3"/>
    <mergeCell ref="A4:J4"/>
    <mergeCell ref="A7:A9"/>
    <mergeCell ref="E7:J7"/>
    <mergeCell ref="B8:B9"/>
    <mergeCell ref="C8:C9"/>
    <mergeCell ref="D8:D9"/>
    <mergeCell ref="E8:E9"/>
    <mergeCell ref="H8:H9"/>
    <mergeCell ref="I8:J8"/>
    <mergeCell ref="B30:C30"/>
    <mergeCell ref="H30:I30"/>
    <mergeCell ref="I36:J3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3:G23 B19:G19 B21:G21 B12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20:G20 B22:G22">
      <formula1>-99999999999</formula1>
      <formula2>0</formula2>
    </dataValidation>
  </dataValidations>
  <printOptions/>
  <pageMargins left="0.75" right="0.75" top="0.4" bottom="1" header="0.28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C42" sqref="C42"/>
    </sheetView>
  </sheetViews>
  <sheetFormatPr defaultColWidth="9.140625" defaultRowHeight="12.75"/>
  <cols>
    <col min="1" max="1" width="44.7109375" style="229" customWidth="1"/>
    <col min="2" max="2" width="13.00390625" style="229" customWidth="1"/>
    <col min="3" max="3" width="17.28125" style="229" customWidth="1"/>
    <col min="4" max="4" width="13.57421875" style="229" customWidth="1"/>
    <col min="5" max="5" width="14.140625" style="229" customWidth="1"/>
    <col min="6" max="16384" width="9.140625" style="229" customWidth="1"/>
  </cols>
  <sheetData>
    <row r="1" spans="1:5" ht="15.75" customHeight="1">
      <c r="A1" s="228"/>
      <c r="B1" s="228"/>
      <c r="C1" s="228"/>
      <c r="D1" s="54" t="s">
        <v>251</v>
      </c>
      <c r="E1" s="228"/>
    </row>
    <row r="2" spans="1:5" ht="12.75" customHeight="1">
      <c r="A2" s="329" t="s">
        <v>252</v>
      </c>
      <c r="B2" s="329"/>
      <c r="C2" s="329"/>
      <c r="D2" s="329"/>
      <c r="E2" s="329"/>
    </row>
    <row r="3" spans="1:5" ht="12.75" customHeight="1">
      <c r="A3" s="230" t="s">
        <v>253</v>
      </c>
      <c r="B3" s="230"/>
      <c r="C3" s="230"/>
      <c r="D3" s="230"/>
      <c r="E3" s="230"/>
    </row>
    <row r="4" spans="1:5" ht="12.75" customHeight="1">
      <c r="A4" s="330" t="s">
        <v>365</v>
      </c>
      <c r="B4" s="330"/>
      <c r="C4" s="330"/>
      <c r="D4" s="330"/>
      <c r="E4" s="330"/>
    </row>
    <row r="5" spans="1:5" ht="12.75" customHeight="1">
      <c r="A5" s="331" t="s">
        <v>254</v>
      </c>
      <c r="B5" s="331"/>
      <c r="C5" s="331"/>
      <c r="D5" s="331"/>
      <c r="E5" s="331"/>
    </row>
    <row r="6" spans="1:12" ht="15" customHeight="1">
      <c r="A6" s="231"/>
      <c r="B6" s="232"/>
      <c r="C6" s="232"/>
      <c r="D6" s="124"/>
      <c r="E6" s="232"/>
      <c r="F6" s="232"/>
      <c r="G6" s="232"/>
      <c r="H6" s="232"/>
      <c r="I6" s="232"/>
      <c r="J6" s="232"/>
      <c r="K6" s="232"/>
      <c r="L6" s="232"/>
    </row>
    <row r="7" spans="2:12" s="233" customFormat="1" ht="15" customHeight="1">
      <c r="B7" s="234"/>
      <c r="C7" s="234"/>
      <c r="D7" s="234"/>
      <c r="E7" s="235" t="s">
        <v>87</v>
      </c>
      <c r="F7" s="234"/>
      <c r="G7" s="234"/>
      <c r="H7" s="234"/>
      <c r="I7" s="234"/>
      <c r="J7" s="234"/>
      <c r="K7" s="234"/>
      <c r="L7" s="234"/>
    </row>
    <row r="8" spans="1:14" s="239" customFormat="1" ht="63.75">
      <c r="A8" s="236" t="s">
        <v>255</v>
      </c>
      <c r="B8" s="237" t="s">
        <v>256</v>
      </c>
      <c r="C8" s="237" t="s">
        <v>257</v>
      </c>
      <c r="D8" s="237" t="s">
        <v>258</v>
      </c>
      <c r="E8" s="237" t="s">
        <v>259</v>
      </c>
      <c r="F8" s="238"/>
      <c r="G8" s="238"/>
      <c r="H8" s="238"/>
      <c r="I8" s="238"/>
      <c r="J8" s="238"/>
      <c r="K8" s="238"/>
      <c r="L8" s="238"/>
      <c r="M8" s="238"/>
      <c r="N8" s="238"/>
    </row>
    <row r="9" spans="1:5" s="239" customFormat="1" ht="12.75">
      <c r="A9" s="237" t="s">
        <v>19</v>
      </c>
      <c r="B9" s="237">
        <v>1</v>
      </c>
      <c r="C9" s="237">
        <v>2</v>
      </c>
      <c r="D9" s="237">
        <v>3</v>
      </c>
      <c r="E9" s="237">
        <v>4</v>
      </c>
    </row>
    <row r="10" spans="1:5" ht="14.25" customHeight="1">
      <c r="A10" s="240" t="s">
        <v>260</v>
      </c>
      <c r="B10" s="241"/>
      <c r="C10" s="241"/>
      <c r="D10" s="241"/>
      <c r="E10" s="241"/>
    </row>
    <row r="11" spans="1:5" ht="18" customHeight="1">
      <c r="A11" s="241" t="s">
        <v>261</v>
      </c>
      <c r="B11" s="241"/>
      <c r="C11" s="241"/>
      <c r="D11" s="241"/>
      <c r="E11" s="241"/>
    </row>
    <row r="12" spans="1:5" ht="14.25" customHeight="1" hidden="1">
      <c r="A12" s="241" t="s">
        <v>262</v>
      </c>
      <c r="B12" s="242"/>
      <c r="C12" s="243"/>
      <c r="D12" s="242"/>
      <c r="E12" s="244">
        <f>B12-D12</f>
        <v>0</v>
      </c>
    </row>
    <row r="13" spans="1:5" ht="12.75" hidden="1">
      <c r="A13" s="241" t="s">
        <v>263</v>
      </c>
      <c r="B13" s="242"/>
      <c r="C13" s="243"/>
      <c r="D13" s="242"/>
      <c r="E13" s="244">
        <f>B13-D13</f>
        <v>0</v>
      </c>
    </row>
    <row r="14" spans="1:5" ht="12.75" hidden="1">
      <c r="A14" s="241" t="s">
        <v>217</v>
      </c>
      <c r="B14" s="242"/>
      <c r="C14" s="243"/>
      <c r="D14" s="242"/>
      <c r="E14" s="244">
        <f>B14-D14</f>
        <v>0</v>
      </c>
    </row>
    <row r="15" spans="1:5" ht="12.75" hidden="1">
      <c r="A15" s="241" t="s">
        <v>219</v>
      </c>
      <c r="B15" s="242"/>
      <c r="C15" s="243"/>
      <c r="D15" s="242"/>
      <c r="E15" s="244">
        <f>B15-D15</f>
        <v>0</v>
      </c>
    </row>
    <row r="16" spans="1:15" ht="11.25" customHeight="1">
      <c r="A16" s="245" t="s">
        <v>170</v>
      </c>
      <c r="B16" s="246">
        <f>SUM(B12:B15)</f>
        <v>0</v>
      </c>
      <c r="C16" s="247"/>
      <c r="D16" s="246">
        <f>SUM(D12:D15)</f>
        <v>0</v>
      </c>
      <c r="E16" s="248">
        <f>SUM(E12:E15)</f>
        <v>0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5" ht="16.5" customHeight="1">
      <c r="A17" s="241" t="s">
        <v>264</v>
      </c>
      <c r="B17" s="249"/>
      <c r="C17" s="250"/>
      <c r="D17" s="249"/>
      <c r="E17" s="251"/>
    </row>
    <row r="18" spans="1:5" ht="12.75" hidden="1">
      <c r="A18" s="241" t="s">
        <v>213</v>
      </c>
      <c r="B18" s="242"/>
      <c r="C18" s="243"/>
      <c r="D18" s="242"/>
      <c r="E18" s="244">
        <f>B18-D18</f>
        <v>0</v>
      </c>
    </row>
    <row r="19" spans="1:5" ht="12.75" hidden="1">
      <c r="A19" s="241" t="s">
        <v>215</v>
      </c>
      <c r="B19" s="242"/>
      <c r="C19" s="243"/>
      <c r="D19" s="242"/>
      <c r="E19" s="244">
        <f>B19-D19</f>
        <v>0</v>
      </c>
    </row>
    <row r="20" spans="1:5" ht="12.75" hidden="1">
      <c r="A20" s="241" t="s">
        <v>217</v>
      </c>
      <c r="B20" s="242"/>
      <c r="C20" s="243"/>
      <c r="D20" s="242"/>
      <c r="E20" s="244">
        <f>B20-D20</f>
        <v>0</v>
      </c>
    </row>
    <row r="21" spans="1:5" ht="12.75" hidden="1">
      <c r="A21" s="241" t="s">
        <v>219</v>
      </c>
      <c r="B21" s="242"/>
      <c r="C21" s="243"/>
      <c r="D21" s="242"/>
      <c r="E21" s="244">
        <f>B21-D21</f>
        <v>0</v>
      </c>
    </row>
    <row r="22" spans="1:15" ht="15" customHeight="1">
      <c r="A22" s="245" t="s">
        <v>176</v>
      </c>
      <c r="B22" s="246">
        <f>SUM(B18:B21)</f>
        <v>0</v>
      </c>
      <c r="C22" s="247"/>
      <c r="D22" s="246">
        <f>SUM(D18:D21)</f>
        <v>0</v>
      </c>
      <c r="E22" s="248">
        <f>SUM(E18:E21)</f>
        <v>0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5" ht="12.75" customHeight="1">
      <c r="A23" s="241" t="s">
        <v>265</v>
      </c>
      <c r="B23" s="249"/>
      <c r="C23" s="250"/>
      <c r="D23" s="249"/>
      <c r="E23" s="251"/>
    </row>
    <row r="24" spans="1:5" ht="12.75">
      <c r="A24" s="241" t="s">
        <v>266</v>
      </c>
      <c r="B24" s="252"/>
      <c r="C24" s="253"/>
      <c r="D24" s="242"/>
      <c r="E24" s="244">
        <f>B24-D24</f>
        <v>0</v>
      </c>
    </row>
    <row r="25" spans="1:5" ht="12.75" hidden="1">
      <c r="A25" s="241" t="s">
        <v>215</v>
      </c>
      <c r="B25" s="242"/>
      <c r="C25" s="243"/>
      <c r="D25" s="242"/>
      <c r="E25" s="244">
        <f>B25-D25</f>
        <v>0</v>
      </c>
    </row>
    <row r="26" spans="1:5" ht="12.75" hidden="1">
      <c r="A26" s="241" t="s">
        <v>217</v>
      </c>
      <c r="B26" s="242"/>
      <c r="C26" s="243"/>
      <c r="D26" s="242"/>
      <c r="E26" s="244">
        <f>B26-D26</f>
        <v>0</v>
      </c>
    </row>
    <row r="27" spans="1:5" ht="12.75" hidden="1">
      <c r="A27" s="241" t="s">
        <v>219</v>
      </c>
      <c r="B27" s="242"/>
      <c r="C27" s="243"/>
      <c r="D27" s="242"/>
      <c r="E27" s="244">
        <f>B27-D27</f>
        <v>0</v>
      </c>
    </row>
    <row r="28" spans="1:15" ht="12" customHeight="1">
      <c r="A28" s="245" t="s">
        <v>242</v>
      </c>
      <c r="B28" s="246">
        <f>SUM(B24:B27)</f>
        <v>0</v>
      </c>
      <c r="C28" s="247"/>
      <c r="D28" s="246">
        <f>SUM(D24:D27)</f>
        <v>0</v>
      </c>
      <c r="E28" s="248">
        <f>SUM(E24:E27)</f>
        <v>0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5" ht="18.75" customHeight="1">
      <c r="A29" s="241" t="s">
        <v>267</v>
      </c>
      <c r="B29" s="249"/>
      <c r="C29" s="250"/>
      <c r="D29" s="249"/>
      <c r="E29" s="251"/>
    </row>
    <row r="30" spans="1:5" ht="12.75" hidden="1">
      <c r="A30" s="241" t="s">
        <v>213</v>
      </c>
      <c r="B30" s="242"/>
      <c r="C30" s="243"/>
      <c r="D30" s="242"/>
      <c r="E30" s="244">
        <f>B30-D30</f>
        <v>0</v>
      </c>
    </row>
    <row r="31" spans="1:5" ht="12.75" hidden="1">
      <c r="A31" s="241" t="s">
        <v>215</v>
      </c>
      <c r="B31" s="242"/>
      <c r="C31" s="243"/>
      <c r="D31" s="242"/>
      <c r="E31" s="244">
        <f>B31-D31</f>
        <v>0</v>
      </c>
    </row>
    <row r="32" spans="1:5" ht="12.75" hidden="1">
      <c r="A32" s="241" t="s">
        <v>217</v>
      </c>
      <c r="B32" s="242"/>
      <c r="C32" s="243"/>
      <c r="D32" s="242"/>
      <c r="E32" s="244">
        <f>B32-D32</f>
        <v>0</v>
      </c>
    </row>
    <row r="33" spans="1:5" ht="12.75" hidden="1">
      <c r="A33" s="241" t="s">
        <v>219</v>
      </c>
      <c r="B33" s="242"/>
      <c r="C33" s="243"/>
      <c r="D33" s="242"/>
      <c r="E33" s="244">
        <f>B33-D33</f>
        <v>0</v>
      </c>
    </row>
    <row r="34" spans="1:15" ht="14.25" customHeight="1">
      <c r="A34" s="245" t="s">
        <v>247</v>
      </c>
      <c r="B34" s="246">
        <f>SUM(B30:B33)</f>
        <v>0</v>
      </c>
      <c r="C34" s="247"/>
      <c r="D34" s="246">
        <f>SUM(D30:D33)</f>
        <v>0</v>
      </c>
      <c r="E34" s="248">
        <f>SUM(E30:E33)</f>
        <v>0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</row>
    <row r="35" spans="1:15" ht="20.25" customHeight="1">
      <c r="A35" s="254" t="s">
        <v>268</v>
      </c>
      <c r="B35" s="246">
        <f>B34+B28+B22+B16</f>
        <v>0</v>
      </c>
      <c r="C35" s="247"/>
      <c r="D35" s="246">
        <f>D34+D28+D22+D16</f>
        <v>0</v>
      </c>
      <c r="E35" s="248">
        <f>E34+E28+E22+E16</f>
        <v>0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</row>
    <row r="36" spans="1:5" ht="15" customHeight="1">
      <c r="A36" s="240" t="s">
        <v>269</v>
      </c>
      <c r="B36" s="249"/>
      <c r="C36" s="250"/>
      <c r="D36" s="249"/>
      <c r="E36" s="251"/>
    </row>
    <row r="37" spans="1:5" ht="14.25" customHeight="1">
      <c r="A37" s="241" t="s">
        <v>261</v>
      </c>
      <c r="B37" s="249"/>
      <c r="C37" s="250"/>
      <c r="D37" s="249"/>
      <c r="E37" s="251"/>
    </row>
    <row r="38" spans="1:5" ht="12.75" hidden="1">
      <c r="A38" s="241" t="s">
        <v>262</v>
      </c>
      <c r="B38" s="242"/>
      <c r="C38" s="243"/>
      <c r="D38" s="242"/>
      <c r="E38" s="244">
        <f>B38-D38</f>
        <v>0</v>
      </c>
    </row>
    <row r="39" spans="1:5" ht="12.75" hidden="1">
      <c r="A39" s="241" t="s">
        <v>263</v>
      </c>
      <c r="B39" s="242"/>
      <c r="C39" s="243"/>
      <c r="D39" s="242"/>
      <c r="E39" s="244">
        <f>B39-D39</f>
        <v>0</v>
      </c>
    </row>
    <row r="40" spans="1:5" ht="12.75" hidden="1">
      <c r="A40" s="241" t="s">
        <v>217</v>
      </c>
      <c r="B40" s="242"/>
      <c r="C40" s="243"/>
      <c r="D40" s="242"/>
      <c r="E40" s="244">
        <f>B40-D40</f>
        <v>0</v>
      </c>
    </row>
    <row r="41" spans="1:5" ht="12.75" hidden="1">
      <c r="A41" s="241" t="s">
        <v>219</v>
      </c>
      <c r="B41" s="242"/>
      <c r="C41" s="243"/>
      <c r="D41" s="242"/>
      <c r="E41" s="244">
        <f>B41-D41</f>
        <v>0</v>
      </c>
    </row>
    <row r="42" spans="1:15" ht="15" customHeight="1">
      <c r="A42" s="245" t="s">
        <v>170</v>
      </c>
      <c r="B42" s="246">
        <f>SUM(B38:B41)</f>
        <v>0</v>
      </c>
      <c r="C42" s="247"/>
      <c r="D42" s="246">
        <f>SUM(D38:D41)</f>
        <v>0</v>
      </c>
      <c r="E42" s="248">
        <f>SUM(E38:E41)</f>
        <v>0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1:5" ht="15.75" customHeight="1">
      <c r="A43" s="241" t="s">
        <v>264</v>
      </c>
      <c r="B43" s="249"/>
      <c r="C43" s="250"/>
      <c r="D43" s="249"/>
      <c r="E43" s="251"/>
    </row>
    <row r="44" spans="1:5" ht="12.75" hidden="1">
      <c r="A44" s="241" t="s">
        <v>213</v>
      </c>
      <c r="B44" s="242"/>
      <c r="C44" s="243"/>
      <c r="D44" s="242"/>
      <c r="E44" s="244">
        <f>B44-D44</f>
        <v>0</v>
      </c>
    </row>
    <row r="45" spans="1:5" ht="12.75" hidden="1">
      <c r="A45" s="241" t="s">
        <v>215</v>
      </c>
      <c r="B45" s="242"/>
      <c r="C45" s="243"/>
      <c r="D45" s="242"/>
      <c r="E45" s="244">
        <f>B45-D45</f>
        <v>0</v>
      </c>
    </row>
    <row r="46" spans="1:5" ht="12.75" hidden="1">
      <c r="A46" s="241" t="s">
        <v>217</v>
      </c>
      <c r="B46" s="242"/>
      <c r="C46" s="243"/>
      <c r="D46" s="242"/>
      <c r="E46" s="244">
        <f>B46-D46</f>
        <v>0</v>
      </c>
    </row>
    <row r="47" spans="1:5" ht="12.75" hidden="1">
      <c r="A47" s="241" t="s">
        <v>219</v>
      </c>
      <c r="B47" s="242"/>
      <c r="C47" s="243"/>
      <c r="D47" s="242"/>
      <c r="E47" s="244">
        <f>B47-D47</f>
        <v>0</v>
      </c>
    </row>
    <row r="48" spans="1:15" ht="11.25" customHeight="1">
      <c r="A48" s="245" t="s">
        <v>176</v>
      </c>
      <c r="B48" s="246">
        <f>SUM(B44:B47)</f>
        <v>0</v>
      </c>
      <c r="C48" s="247"/>
      <c r="D48" s="246">
        <f>SUM(D44:D47)</f>
        <v>0</v>
      </c>
      <c r="E48" s="248">
        <f>SUM(E44:E47)</f>
        <v>0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5" ht="15" customHeight="1">
      <c r="A49" s="241" t="s">
        <v>265</v>
      </c>
      <c r="B49" s="249"/>
      <c r="C49" s="250"/>
      <c r="D49" s="249"/>
      <c r="E49" s="251"/>
    </row>
    <row r="50" spans="1:5" ht="12.75" hidden="1">
      <c r="A50" s="241" t="s">
        <v>213</v>
      </c>
      <c r="B50" s="242"/>
      <c r="C50" s="243"/>
      <c r="D50" s="242"/>
      <c r="E50" s="244">
        <f>B50-D50</f>
        <v>0</v>
      </c>
    </row>
    <row r="51" spans="1:5" ht="12.75" hidden="1">
      <c r="A51" s="241" t="s">
        <v>215</v>
      </c>
      <c r="B51" s="242"/>
      <c r="C51" s="243"/>
      <c r="D51" s="242"/>
      <c r="E51" s="244">
        <f>B51-D51</f>
        <v>0</v>
      </c>
    </row>
    <row r="52" spans="1:5" ht="12.75" hidden="1">
      <c r="A52" s="241" t="s">
        <v>217</v>
      </c>
      <c r="B52" s="242"/>
      <c r="C52" s="243"/>
      <c r="D52" s="242"/>
      <c r="E52" s="244">
        <f>B52-D52</f>
        <v>0</v>
      </c>
    </row>
    <row r="53" spans="1:5" ht="12.75" hidden="1">
      <c r="A53" s="241" t="s">
        <v>219</v>
      </c>
      <c r="B53" s="242"/>
      <c r="C53" s="243"/>
      <c r="D53" s="242"/>
      <c r="E53" s="244">
        <f>B53-D53</f>
        <v>0</v>
      </c>
    </row>
    <row r="54" spans="1:15" ht="15.75" customHeight="1">
      <c r="A54" s="245" t="s">
        <v>242</v>
      </c>
      <c r="B54" s="255">
        <f>SUM(B50:B53)</f>
        <v>0</v>
      </c>
      <c r="C54" s="247"/>
      <c r="D54" s="246">
        <f>SUM(D50:D53)</f>
        <v>0</v>
      </c>
      <c r="E54" s="248">
        <f>SUM(E50:E53)</f>
        <v>0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</row>
    <row r="55" spans="1:5" ht="12.75" customHeight="1">
      <c r="A55" s="241" t="s">
        <v>267</v>
      </c>
      <c r="B55" s="249"/>
      <c r="C55" s="250"/>
      <c r="D55" s="249"/>
      <c r="E55" s="251"/>
    </row>
    <row r="56" spans="1:5" ht="12.75" hidden="1">
      <c r="A56" s="241" t="s">
        <v>213</v>
      </c>
      <c r="B56" s="242"/>
      <c r="C56" s="243"/>
      <c r="D56" s="242"/>
      <c r="E56" s="244">
        <f>B56-D56</f>
        <v>0</v>
      </c>
    </row>
    <row r="57" spans="1:5" ht="12.75" hidden="1">
      <c r="A57" s="241" t="s">
        <v>215</v>
      </c>
      <c r="B57" s="242"/>
      <c r="C57" s="243"/>
      <c r="D57" s="242"/>
      <c r="E57" s="244">
        <f>B57-D57</f>
        <v>0</v>
      </c>
    </row>
    <row r="58" spans="1:5" ht="12.75" hidden="1">
      <c r="A58" s="241" t="s">
        <v>217</v>
      </c>
      <c r="B58" s="242"/>
      <c r="C58" s="243"/>
      <c r="D58" s="242"/>
      <c r="E58" s="244">
        <f>B58-D58</f>
        <v>0</v>
      </c>
    </row>
    <row r="59" spans="1:15" ht="17.25" customHeight="1">
      <c r="A59" s="245" t="s">
        <v>247</v>
      </c>
      <c r="B59" s="246">
        <f>SUM(B56:B58)</f>
        <v>0</v>
      </c>
      <c r="C59" s="247"/>
      <c r="D59" s="246">
        <f>SUM(D56:D58)</f>
        <v>0</v>
      </c>
      <c r="E59" s="248">
        <f>SUM(E56:E58)</f>
        <v>0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</row>
    <row r="60" spans="1:15" ht="19.5" customHeight="1">
      <c r="A60" s="254" t="s">
        <v>270</v>
      </c>
      <c r="B60" s="246">
        <f>B59+B54+B48+B42</f>
        <v>0</v>
      </c>
      <c r="C60" s="247"/>
      <c r="D60" s="246">
        <f>D59+D54+D48+D42</f>
        <v>0</v>
      </c>
      <c r="E60" s="248">
        <f>E59+E54+E48+E42</f>
        <v>0</v>
      </c>
      <c r="F60" s="182"/>
      <c r="G60" s="182"/>
      <c r="H60" s="182"/>
      <c r="I60" s="182"/>
      <c r="J60" s="182"/>
      <c r="K60" s="182"/>
      <c r="L60" s="182"/>
      <c r="M60" s="182"/>
      <c r="N60" s="182"/>
      <c r="O60" s="182"/>
    </row>
    <row r="61" spans="1:5" ht="19.5" customHeight="1">
      <c r="A61" s="256"/>
      <c r="B61" s="257"/>
      <c r="C61" s="257"/>
      <c r="D61" s="257"/>
      <c r="E61" s="257"/>
    </row>
    <row r="62" spans="1:3" s="41" customFormat="1" ht="12.75">
      <c r="A62" s="177" t="s">
        <v>363</v>
      </c>
      <c r="B62" s="177"/>
      <c r="C62" s="116" t="s">
        <v>144</v>
      </c>
    </row>
    <row r="63" spans="1:5" ht="12.75">
      <c r="A63" s="258"/>
      <c r="B63" s="258"/>
      <c r="C63" s="116" t="s">
        <v>146</v>
      </c>
      <c r="D63" s="258"/>
      <c r="E63" s="258"/>
    </row>
    <row r="64" spans="1:5" ht="12.75" hidden="1">
      <c r="A64" s="178" t="s">
        <v>141</v>
      </c>
      <c r="B64" s="332"/>
      <c r="C64" s="332"/>
      <c r="D64" s="259"/>
      <c r="E64" s="258"/>
    </row>
    <row r="65" spans="1:4" ht="12.75" hidden="1">
      <c r="A65" s="179" t="s">
        <v>142</v>
      </c>
      <c r="B65" s="180"/>
      <c r="C65" s="181"/>
      <c r="D65" s="183"/>
    </row>
    <row r="66" spans="1:4" ht="12.75" hidden="1">
      <c r="A66" s="41"/>
      <c r="B66" s="180"/>
      <c r="C66" s="181"/>
      <c r="D66" s="183"/>
    </row>
    <row r="67" spans="1:4" ht="12.75" hidden="1">
      <c r="A67" s="41" t="s">
        <v>143</v>
      </c>
      <c r="B67" s="180"/>
      <c r="C67" s="181"/>
      <c r="D67" s="183"/>
    </row>
    <row r="68" spans="1:4" ht="12.75" hidden="1">
      <c r="A68" s="41"/>
      <c r="B68" s="181" t="s">
        <v>142</v>
      </c>
      <c r="C68" s="181"/>
      <c r="D68" s="183"/>
    </row>
    <row r="69" spans="1:4" ht="12.75" hidden="1">
      <c r="A69" s="182"/>
      <c r="B69" s="182"/>
      <c r="C69" s="183"/>
      <c r="D69" s="183"/>
    </row>
    <row r="70" spans="4:5" ht="12.75">
      <c r="D70" s="328" t="s">
        <v>147</v>
      </c>
      <c r="E70" s="328"/>
    </row>
  </sheetData>
  <mergeCells count="5">
    <mergeCell ref="D70:E70"/>
    <mergeCell ref="A2:E2"/>
    <mergeCell ref="A4:E4"/>
    <mergeCell ref="A5:E5"/>
    <mergeCell ref="B64:C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2:E15 B18:E21 B24:E27 B30:E33 B38:E41 B44:E47 B50:E53 B56:E58">
      <formula1>0</formula1>
      <formula2>9999999999999990</formula2>
    </dataValidation>
  </dataValidations>
  <printOptions/>
  <pageMargins left="0.75" right="0.75" top="0.33" bottom="0.34" header="0.17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7">
      <selection activeCell="C50" sqref="C50"/>
    </sheetView>
  </sheetViews>
  <sheetFormatPr defaultColWidth="9.140625" defaultRowHeight="12.75"/>
  <cols>
    <col min="1" max="1" width="49.00390625" style="41" customWidth="1"/>
    <col min="2" max="2" width="15.421875" style="41" customWidth="1"/>
    <col min="3" max="3" width="17.57421875" style="41" customWidth="1"/>
    <col min="4" max="16384" width="9.140625" style="41" customWidth="1"/>
  </cols>
  <sheetData>
    <row r="1" ht="15">
      <c r="C1" s="54" t="s">
        <v>271</v>
      </c>
    </row>
    <row r="2" spans="1:3" ht="12.75">
      <c r="A2" s="334" t="s">
        <v>181</v>
      </c>
      <c r="B2" s="334"/>
      <c r="C2" s="334"/>
    </row>
    <row r="3" spans="1:3" ht="12.75">
      <c r="A3" s="335" t="s">
        <v>368</v>
      </c>
      <c r="B3" s="335"/>
      <c r="C3" s="335"/>
    </row>
    <row r="4" spans="1:3" ht="12.75">
      <c r="A4" s="335" t="s">
        <v>182</v>
      </c>
      <c r="B4" s="335"/>
      <c r="C4" s="335"/>
    </row>
    <row r="7" ht="12.75">
      <c r="C7" s="171" t="s">
        <v>87</v>
      </c>
    </row>
    <row r="8" spans="1:3" ht="12.75">
      <c r="A8" s="308" t="s">
        <v>5</v>
      </c>
      <c r="B8" s="336" t="s">
        <v>184</v>
      </c>
      <c r="C8" s="336"/>
    </row>
    <row r="9" spans="1:3" ht="12.75">
      <c r="A9" s="309"/>
      <c r="B9" s="172" t="s">
        <v>272</v>
      </c>
      <c r="C9" s="172" t="s">
        <v>273</v>
      </c>
    </row>
    <row r="10" spans="1:3" s="261" customFormat="1" ht="11.25">
      <c r="A10" s="260" t="s">
        <v>19</v>
      </c>
      <c r="B10" s="260">
        <v>1</v>
      </c>
      <c r="C10" s="260">
        <v>2</v>
      </c>
    </row>
    <row r="11" spans="1:3" ht="12.75">
      <c r="A11" s="174" t="s">
        <v>274</v>
      </c>
      <c r="B11" s="175"/>
      <c r="C11" s="175"/>
    </row>
    <row r="12" spans="1:3" ht="12.75">
      <c r="A12" s="175" t="s">
        <v>275</v>
      </c>
      <c r="B12" s="176"/>
      <c r="C12" s="176"/>
    </row>
    <row r="13" spans="1:3" ht="12.75">
      <c r="A13" s="175" t="s">
        <v>276</v>
      </c>
      <c r="B13" s="176"/>
      <c r="C13" s="176"/>
    </row>
    <row r="14" spans="1:3" ht="12.75">
      <c r="A14" s="175" t="s">
        <v>277</v>
      </c>
      <c r="B14" s="176"/>
      <c r="C14" s="176"/>
    </row>
    <row r="15" spans="1:3" ht="12.75">
      <c r="A15" s="175" t="s">
        <v>278</v>
      </c>
      <c r="B15" s="176">
        <v>19</v>
      </c>
      <c r="C15" s="176"/>
    </row>
    <row r="16" spans="1:3" ht="12.75">
      <c r="A16" s="175" t="s">
        <v>279</v>
      </c>
      <c r="B16" s="176"/>
      <c r="C16" s="176"/>
    </row>
    <row r="17" spans="1:3" ht="12.75">
      <c r="A17" s="175" t="s">
        <v>280</v>
      </c>
      <c r="B17" s="175">
        <f>SUM(B12:B16)</f>
        <v>19</v>
      </c>
      <c r="C17" s="175">
        <f>SUM(C12:C16)</f>
        <v>0</v>
      </c>
    </row>
    <row r="18" spans="1:3" ht="12.75">
      <c r="A18" s="174" t="s">
        <v>281</v>
      </c>
      <c r="B18" s="175"/>
      <c r="C18" s="175"/>
    </row>
    <row r="19" spans="1:3" ht="12.75">
      <c r="A19" s="175" t="s">
        <v>282</v>
      </c>
      <c r="B19" s="176"/>
      <c r="C19" s="176"/>
    </row>
    <row r="20" spans="1:3" ht="12.75">
      <c r="A20" s="175" t="s">
        <v>283</v>
      </c>
      <c r="B20" s="262"/>
      <c r="C20" s="262"/>
    </row>
    <row r="21" spans="1:3" ht="12.75">
      <c r="A21" s="175" t="s">
        <v>284</v>
      </c>
      <c r="B21" s="262"/>
      <c r="C21" s="262"/>
    </row>
    <row r="22" spans="1:3" ht="12.75">
      <c r="A22" s="175" t="s">
        <v>285</v>
      </c>
      <c r="B22" s="262"/>
      <c r="C22" s="262"/>
    </row>
    <row r="23" spans="1:3" ht="12.75">
      <c r="A23" s="175" t="s">
        <v>286</v>
      </c>
      <c r="B23" s="262"/>
      <c r="C23" s="262"/>
    </row>
    <row r="24" spans="1:3" ht="12.75">
      <c r="A24" s="175" t="s">
        <v>287</v>
      </c>
      <c r="B24" s="176"/>
      <c r="C24" s="176"/>
    </row>
    <row r="25" spans="1:3" ht="12.75">
      <c r="A25" s="175" t="s">
        <v>283</v>
      </c>
      <c r="B25" s="262"/>
      <c r="C25" s="262"/>
    </row>
    <row r="26" spans="1:3" ht="12.75">
      <c r="A26" s="175" t="s">
        <v>284</v>
      </c>
      <c r="B26" s="262"/>
      <c r="C26" s="262"/>
    </row>
    <row r="27" spans="1:3" ht="12.75">
      <c r="A27" s="175" t="s">
        <v>285</v>
      </c>
      <c r="B27" s="262"/>
      <c r="C27" s="262"/>
    </row>
    <row r="28" spans="1:3" ht="12.75">
      <c r="A28" s="175" t="s">
        <v>286</v>
      </c>
      <c r="B28" s="262"/>
      <c r="C28" s="262"/>
    </row>
    <row r="29" spans="1:3" ht="12.75">
      <c r="A29" s="175" t="s">
        <v>288</v>
      </c>
      <c r="B29" s="176"/>
      <c r="C29" s="176"/>
    </row>
    <row r="30" spans="1:3" ht="12.75">
      <c r="A30" s="175" t="s">
        <v>289</v>
      </c>
      <c r="B30" s="176"/>
      <c r="C30" s="176"/>
    </row>
    <row r="31" spans="1:3" ht="12.75">
      <c r="A31" s="175" t="s">
        <v>290</v>
      </c>
      <c r="B31" s="176"/>
      <c r="C31" s="176"/>
    </row>
    <row r="32" spans="1:3" ht="12.75">
      <c r="A32" s="175" t="s">
        <v>291</v>
      </c>
      <c r="B32" s="176"/>
      <c r="C32" s="176"/>
    </row>
    <row r="33" spans="1:3" ht="12.75">
      <c r="A33" s="175" t="s">
        <v>292</v>
      </c>
      <c r="B33" s="176"/>
      <c r="C33" s="176"/>
    </row>
    <row r="34" spans="1:3" ht="12.75">
      <c r="A34" s="175" t="s">
        <v>293</v>
      </c>
      <c r="B34" s="175">
        <f>SUM(B29:B33)+B24+B19</f>
        <v>0</v>
      </c>
      <c r="C34" s="175">
        <f>SUM(C29:C33)+C24+C19</f>
        <v>0</v>
      </c>
    </row>
    <row r="37" spans="1:3" ht="12.75">
      <c r="A37" s="177" t="s">
        <v>369</v>
      </c>
      <c r="B37" s="177"/>
      <c r="C37" s="116" t="s">
        <v>144</v>
      </c>
    </row>
    <row r="38" ht="12.75">
      <c r="C38" s="116" t="s">
        <v>146</v>
      </c>
    </row>
    <row r="39" spans="1:3" ht="12.75" hidden="1">
      <c r="A39" s="178" t="s">
        <v>141</v>
      </c>
      <c r="B39" s="332"/>
      <c r="C39" s="332"/>
    </row>
    <row r="40" spans="1:3" ht="12.75" hidden="1">
      <c r="A40" s="179" t="s">
        <v>142</v>
      </c>
      <c r="B40" s="180"/>
      <c r="C40" s="181"/>
    </row>
    <row r="41" spans="2:3" ht="12.75" hidden="1">
      <c r="B41" s="180"/>
      <c r="C41" s="181"/>
    </row>
    <row r="42" spans="1:3" ht="12.75" hidden="1">
      <c r="A42" s="41" t="s">
        <v>143</v>
      </c>
      <c r="B42" s="180"/>
      <c r="C42" s="181"/>
    </row>
    <row r="43" spans="2:3" ht="12.75" hidden="1">
      <c r="B43" s="181" t="s">
        <v>142</v>
      </c>
      <c r="C43" s="181"/>
    </row>
    <row r="44" spans="1:5" ht="12.75">
      <c r="A44" s="182"/>
      <c r="B44" s="182"/>
      <c r="C44" s="263"/>
      <c r="D44" s="333" t="s">
        <v>147</v>
      </c>
      <c r="E44" s="333"/>
    </row>
    <row r="45" ht="12.75">
      <c r="D45" s="264"/>
    </row>
  </sheetData>
  <mergeCells count="7">
    <mergeCell ref="B39:C39"/>
    <mergeCell ref="D44:E44"/>
    <mergeCell ref="A2:C2"/>
    <mergeCell ref="A3:C3"/>
    <mergeCell ref="A4:C4"/>
    <mergeCell ref="A8:A9"/>
    <mergeCell ref="B8:C8"/>
  </mergeCells>
  <printOptions/>
  <pageMargins left="0.75" right="0.75" top="0.29" bottom="1" header="0.1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E35" sqref="E35"/>
    </sheetView>
  </sheetViews>
  <sheetFormatPr defaultColWidth="9.140625" defaultRowHeight="12.75"/>
  <cols>
    <col min="1" max="1" width="52.28125" style="41" customWidth="1"/>
    <col min="2" max="2" width="19.00390625" style="41" customWidth="1"/>
    <col min="3" max="16384" width="9.140625" style="41" customWidth="1"/>
  </cols>
  <sheetData>
    <row r="1" ht="15">
      <c r="B1" s="54" t="s">
        <v>180</v>
      </c>
    </row>
    <row r="2" spans="1:3" ht="12.75">
      <c r="A2" s="334" t="s">
        <v>181</v>
      </c>
      <c r="B2" s="334"/>
      <c r="C2" s="169"/>
    </row>
    <row r="3" spans="1:3" ht="12.75">
      <c r="A3" s="335" t="s">
        <v>373</v>
      </c>
      <c r="B3" s="335"/>
      <c r="C3" s="170"/>
    </row>
    <row r="4" spans="1:3" ht="12.75">
      <c r="A4" s="335" t="s">
        <v>182</v>
      </c>
      <c r="B4" s="335"/>
      <c r="C4" s="170"/>
    </row>
    <row r="7" ht="12.75">
      <c r="B7" s="171" t="s">
        <v>87</v>
      </c>
    </row>
    <row r="8" spans="1:2" ht="12.75">
      <c r="A8" s="172" t="s">
        <v>183</v>
      </c>
      <c r="B8" s="172" t="s">
        <v>184</v>
      </c>
    </row>
    <row r="9" spans="1:2" ht="9" customHeight="1">
      <c r="A9" s="173" t="s">
        <v>19</v>
      </c>
      <c r="B9" s="173">
        <v>1</v>
      </c>
    </row>
    <row r="10" spans="1:2" ht="12.75">
      <c r="A10" s="174" t="s">
        <v>185</v>
      </c>
      <c r="B10" s="175"/>
    </row>
    <row r="11" spans="1:2" ht="12.75">
      <c r="A11" s="175" t="s">
        <v>186</v>
      </c>
      <c r="B11" s="176"/>
    </row>
    <row r="12" spans="1:2" ht="12.75">
      <c r="A12" s="175" t="s">
        <v>187</v>
      </c>
      <c r="B12" s="176"/>
    </row>
    <row r="13" spans="1:2" ht="12.75">
      <c r="A13" s="175" t="s">
        <v>188</v>
      </c>
      <c r="B13" s="175">
        <f>SUM(B11:B12)</f>
        <v>0</v>
      </c>
    </row>
    <row r="14" spans="1:2" ht="12.75">
      <c r="A14" s="174" t="s">
        <v>189</v>
      </c>
      <c r="B14" s="175"/>
    </row>
    <row r="15" spans="1:2" ht="12.75">
      <c r="A15" s="175" t="s">
        <v>190</v>
      </c>
      <c r="B15" s="176"/>
    </row>
    <row r="16" spans="1:2" ht="12.75">
      <c r="A16" s="175" t="s">
        <v>191</v>
      </c>
      <c r="B16" s="176"/>
    </row>
    <row r="17" spans="1:2" ht="12.75">
      <c r="A17" s="175" t="s">
        <v>192</v>
      </c>
      <c r="B17" s="176"/>
    </row>
    <row r="18" spans="1:2" ht="12.75">
      <c r="A18" s="175" t="s">
        <v>193</v>
      </c>
      <c r="B18" s="175">
        <f>SUM(B15:B17)</f>
        <v>0</v>
      </c>
    </row>
    <row r="22" spans="1:2" ht="12.75">
      <c r="A22" s="177" t="s">
        <v>364</v>
      </c>
      <c r="B22" s="116" t="s">
        <v>144</v>
      </c>
    </row>
    <row r="23" ht="12.75">
      <c r="B23" s="116" t="s">
        <v>146</v>
      </c>
    </row>
    <row r="24" spans="1:3" ht="12.75" hidden="1">
      <c r="A24" s="178" t="s">
        <v>141</v>
      </c>
      <c r="B24" s="332"/>
      <c r="C24" s="332"/>
    </row>
    <row r="25" spans="1:3" ht="12.75" hidden="1">
      <c r="A25" s="179" t="s">
        <v>142</v>
      </c>
      <c r="B25" s="180"/>
      <c r="C25" s="181"/>
    </row>
    <row r="26" spans="2:3" ht="12.75" hidden="1">
      <c r="B26" s="180"/>
      <c r="C26" s="181"/>
    </row>
    <row r="27" spans="1:3" ht="12.75" hidden="1">
      <c r="A27" s="41" t="s">
        <v>143</v>
      </c>
      <c r="B27" s="180"/>
      <c r="C27" s="181"/>
    </row>
    <row r="28" spans="2:3" ht="12.75" hidden="1">
      <c r="B28" s="181" t="s">
        <v>142</v>
      </c>
      <c r="C28" s="181"/>
    </row>
    <row r="29" spans="1:3" ht="12.75" hidden="1">
      <c r="A29" s="182"/>
      <c r="B29" s="182"/>
      <c r="C29" s="183"/>
    </row>
    <row r="30" spans="2:3" ht="12.75">
      <c r="B30" s="337" t="s">
        <v>179</v>
      </c>
      <c r="C30" s="337"/>
    </row>
  </sheetData>
  <mergeCells count="5">
    <mergeCell ref="B30:C30"/>
    <mergeCell ref="A2:B2"/>
    <mergeCell ref="A3:B3"/>
    <mergeCell ref="A4:B4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20">
      <selection activeCell="F43" sqref="F43"/>
    </sheetView>
  </sheetViews>
  <sheetFormatPr defaultColWidth="9.140625" defaultRowHeight="12.75"/>
  <cols>
    <col min="1" max="1" width="58.00390625" style="41" customWidth="1"/>
    <col min="2" max="2" width="8.140625" style="41" customWidth="1"/>
    <col min="3" max="3" width="14.00390625" style="41" customWidth="1"/>
    <col min="4" max="16384" width="9.140625" style="41" customWidth="1"/>
  </cols>
  <sheetData>
    <row r="1" ht="15">
      <c r="B1" s="54" t="s">
        <v>294</v>
      </c>
    </row>
    <row r="2" spans="1:3" ht="15.75">
      <c r="A2" s="338" t="s">
        <v>181</v>
      </c>
      <c r="B2" s="338"/>
      <c r="C2" s="338"/>
    </row>
    <row r="3" spans="1:3" ht="12.75">
      <c r="A3" s="335" t="s">
        <v>370</v>
      </c>
      <c r="B3" s="335"/>
      <c r="C3" s="335"/>
    </row>
    <row r="4" spans="1:3" ht="12.75">
      <c r="A4" s="335" t="s">
        <v>295</v>
      </c>
      <c r="B4" s="335"/>
      <c r="C4" s="335"/>
    </row>
    <row r="5" ht="12.75">
      <c r="C5" s="171" t="s">
        <v>87</v>
      </c>
    </row>
    <row r="6" spans="1:3" ht="12.75">
      <c r="A6" s="172" t="s">
        <v>183</v>
      </c>
      <c r="B6" s="172" t="s">
        <v>296</v>
      </c>
      <c r="C6" s="172" t="s">
        <v>184</v>
      </c>
    </row>
    <row r="7" spans="1:3" ht="9" customHeight="1">
      <c r="A7" s="173" t="s">
        <v>19</v>
      </c>
      <c r="B7" s="173" t="s">
        <v>297</v>
      </c>
      <c r="C7" s="173">
        <v>1</v>
      </c>
    </row>
    <row r="8" spans="1:3" ht="12.75">
      <c r="A8" s="265" t="s">
        <v>298</v>
      </c>
      <c r="B8" s="175"/>
      <c r="C8" s="175"/>
    </row>
    <row r="9" spans="1:3" ht="12.75">
      <c r="A9" s="174" t="s">
        <v>299</v>
      </c>
      <c r="B9" s="175"/>
      <c r="C9" s="266"/>
    </row>
    <row r="10" spans="1:3" ht="12.75">
      <c r="A10" s="174" t="s">
        <v>300</v>
      </c>
      <c r="B10" s="175"/>
      <c r="C10" s="175"/>
    </row>
    <row r="11" spans="1:3" ht="12.75">
      <c r="A11" s="175" t="s">
        <v>301</v>
      </c>
      <c r="B11" s="175"/>
      <c r="C11" s="267"/>
    </row>
    <row r="12" spans="1:3" ht="12.75">
      <c r="A12" s="175" t="s">
        <v>302</v>
      </c>
      <c r="B12" s="175"/>
      <c r="C12" s="176"/>
    </row>
    <row r="13" spans="1:3" ht="12.75">
      <c r="A13" s="175" t="s">
        <v>303</v>
      </c>
      <c r="B13" s="175"/>
      <c r="C13" s="176"/>
    </row>
    <row r="14" spans="1:3" ht="12.75">
      <c r="A14" s="175" t="s">
        <v>304</v>
      </c>
      <c r="B14" s="175"/>
      <c r="C14" s="176"/>
    </row>
    <row r="15" spans="1:3" ht="12.75">
      <c r="A15" s="175" t="s">
        <v>305</v>
      </c>
      <c r="B15" s="175"/>
      <c r="C15" s="176"/>
    </row>
    <row r="16" spans="1:3" ht="12.75">
      <c r="A16" s="175" t="s">
        <v>193</v>
      </c>
      <c r="B16" s="175"/>
      <c r="C16" s="268">
        <f>C11+C12+C13+C14+C15</f>
        <v>0</v>
      </c>
    </row>
    <row r="17" spans="1:3" ht="12.75">
      <c r="A17" s="174" t="s">
        <v>306</v>
      </c>
      <c r="B17" s="175"/>
      <c r="C17" s="175"/>
    </row>
    <row r="18" spans="1:3" ht="12.75">
      <c r="A18" s="175" t="s">
        <v>307</v>
      </c>
      <c r="B18" s="175"/>
      <c r="C18" s="176"/>
    </row>
    <row r="19" spans="1:3" ht="12.75">
      <c r="A19" s="175" t="s">
        <v>308</v>
      </c>
      <c r="B19" s="175"/>
      <c r="C19" s="176"/>
    </row>
    <row r="20" spans="1:3" ht="12.75">
      <c r="A20" s="175" t="s">
        <v>309</v>
      </c>
      <c r="B20" s="175"/>
      <c r="C20" s="176"/>
    </row>
    <row r="21" spans="1:3" ht="12.75">
      <c r="A21" s="175" t="s">
        <v>310</v>
      </c>
      <c r="B21" s="175"/>
      <c r="C21" s="262"/>
    </row>
    <row r="22" spans="1:3" ht="12.75">
      <c r="A22" s="175" t="s">
        <v>311</v>
      </c>
      <c r="B22" s="175"/>
      <c r="C22" s="176"/>
    </row>
    <row r="23" spans="1:3" ht="12.75">
      <c r="A23" s="175" t="s">
        <v>312</v>
      </c>
      <c r="B23" s="175"/>
      <c r="C23" s="176"/>
    </row>
    <row r="24" spans="1:3" ht="12.75">
      <c r="A24" s="175" t="s">
        <v>313</v>
      </c>
      <c r="B24" s="175"/>
      <c r="C24" s="176"/>
    </row>
    <row r="25" spans="1:3" ht="12.75">
      <c r="A25" s="175" t="s">
        <v>314</v>
      </c>
      <c r="B25" s="175"/>
      <c r="C25" s="176"/>
    </row>
    <row r="26" spans="1:3" ht="12.75">
      <c r="A26" s="175" t="s">
        <v>315</v>
      </c>
      <c r="B26" s="175"/>
      <c r="C26" s="175">
        <f>SUM(C18:C25)-C21</f>
        <v>0</v>
      </c>
    </row>
    <row r="27" spans="1:3" ht="12.75">
      <c r="A27" s="174" t="s">
        <v>316</v>
      </c>
      <c r="B27" s="175"/>
      <c r="C27" s="269">
        <f>C9+C16-C26</f>
        <v>0</v>
      </c>
    </row>
    <row r="28" spans="1:3" ht="12.75">
      <c r="A28" s="265" t="s">
        <v>317</v>
      </c>
      <c r="B28" s="175"/>
      <c r="C28" s="175"/>
    </row>
    <row r="29" spans="1:3" ht="12.75">
      <c r="A29" s="174" t="s">
        <v>318</v>
      </c>
      <c r="B29" s="175"/>
      <c r="C29" s="176"/>
    </row>
    <row r="30" spans="1:3" ht="12.75">
      <c r="A30" s="174" t="s">
        <v>319</v>
      </c>
      <c r="B30" s="175"/>
      <c r="C30" s="176"/>
    </row>
    <row r="31" spans="1:3" ht="12.75">
      <c r="A31" s="175" t="s">
        <v>320</v>
      </c>
      <c r="B31" s="175"/>
      <c r="C31" s="176"/>
    </row>
    <row r="32" spans="1:3" ht="12.75">
      <c r="A32" s="175" t="s">
        <v>187</v>
      </c>
      <c r="B32" s="175"/>
      <c r="C32" s="176"/>
    </row>
    <row r="33" spans="1:3" ht="12.75">
      <c r="A33" s="175" t="s">
        <v>321</v>
      </c>
      <c r="B33" s="175"/>
      <c r="C33" s="175">
        <f>SUM(C31:C32)</f>
        <v>0</v>
      </c>
    </row>
    <row r="34" spans="1:3" ht="12.75">
      <c r="A34" s="174" t="s">
        <v>322</v>
      </c>
      <c r="B34" s="175"/>
      <c r="C34" s="175"/>
    </row>
    <row r="35" spans="1:3" ht="12.75">
      <c r="A35" s="175" t="s">
        <v>323</v>
      </c>
      <c r="B35" s="175"/>
      <c r="C35" s="176"/>
    </row>
    <row r="36" spans="1:3" ht="12.75">
      <c r="A36" s="175" t="s">
        <v>324</v>
      </c>
      <c r="B36" s="175"/>
      <c r="C36" s="176"/>
    </row>
    <row r="37" spans="1:3" ht="12.75">
      <c r="A37" s="175" t="s">
        <v>325</v>
      </c>
      <c r="B37" s="175"/>
      <c r="C37" s="176"/>
    </row>
    <row r="38" spans="1:3" ht="12.75">
      <c r="A38" s="175" t="s">
        <v>315</v>
      </c>
      <c r="B38" s="175"/>
      <c r="C38" s="176">
        <f>SUM(C35:C37)</f>
        <v>0</v>
      </c>
    </row>
    <row r="39" spans="1:3" ht="12.75">
      <c r="A39" s="174" t="s">
        <v>326</v>
      </c>
      <c r="B39" s="175"/>
      <c r="C39" s="269">
        <f>C29+C33-C38</f>
        <v>0</v>
      </c>
    </row>
    <row r="40" spans="1:3" ht="12.75">
      <c r="A40" s="265" t="s">
        <v>327</v>
      </c>
      <c r="B40" s="175"/>
      <c r="C40" s="175"/>
    </row>
    <row r="41" spans="1:3" ht="12.75">
      <c r="A41" s="175" t="s">
        <v>328</v>
      </c>
      <c r="B41" s="175"/>
      <c r="C41" s="270"/>
    </row>
    <row r="42" spans="1:3" ht="12.75">
      <c r="A42" s="175" t="s">
        <v>329</v>
      </c>
      <c r="B42" s="175"/>
      <c r="C42" s="267">
        <v>44</v>
      </c>
    </row>
    <row r="43" ht="12.75">
      <c r="A43" s="41" t="s">
        <v>330</v>
      </c>
    </row>
    <row r="44" ht="12.75">
      <c r="A44" s="41" t="s">
        <v>331</v>
      </c>
    </row>
    <row r="45" ht="12.75">
      <c r="A45" s="41" t="s">
        <v>332</v>
      </c>
    </row>
    <row r="48" ht="12.75">
      <c r="A48" s="170"/>
    </row>
    <row r="49" spans="1:2" ht="12.75">
      <c r="A49" s="177" t="s">
        <v>374</v>
      </c>
      <c r="B49" s="116" t="s">
        <v>144</v>
      </c>
    </row>
    <row r="50" ht="12.75">
      <c r="B50" s="116" t="s">
        <v>146</v>
      </c>
    </row>
    <row r="51" spans="1:3" ht="12.75">
      <c r="A51" s="178"/>
      <c r="B51" s="339" t="s">
        <v>333</v>
      </c>
      <c r="C51" s="339"/>
    </row>
    <row r="52" spans="1:3" ht="12.75">
      <c r="A52" s="179"/>
      <c r="B52" s="180"/>
      <c r="C52" s="181"/>
    </row>
    <row r="53" spans="2:3" ht="12.75">
      <c r="B53" s="180"/>
      <c r="C53" s="181"/>
    </row>
    <row r="54" spans="2:3" ht="12.75">
      <c r="B54" s="180"/>
      <c r="C54" s="181"/>
    </row>
    <row r="55" spans="2:3" ht="12.75">
      <c r="B55" s="181"/>
      <c r="C55" s="181"/>
    </row>
    <row r="56" spans="1:3" ht="12.75">
      <c r="A56" s="182"/>
      <c r="B56" s="182"/>
      <c r="C56" s="183"/>
    </row>
  </sheetData>
  <mergeCells count="4">
    <mergeCell ref="A2:C2"/>
    <mergeCell ref="A3:C3"/>
    <mergeCell ref="A4:C4"/>
    <mergeCell ref="B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I82" sqref="I82"/>
    </sheetView>
  </sheetViews>
  <sheetFormatPr defaultColWidth="9.140625" defaultRowHeight="12.75"/>
  <cols>
    <col min="1" max="1" width="43.28125" style="41" customWidth="1"/>
    <col min="2" max="2" width="6.7109375" style="41" customWidth="1"/>
    <col min="3" max="3" width="8.421875" style="41" customWidth="1"/>
    <col min="4" max="4" width="8.00390625" style="41" customWidth="1"/>
    <col min="5" max="5" width="6.57421875" style="41" customWidth="1"/>
    <col min="6" max="6" width="8.00390625" style="41" customWidth="1"/>
    <col min="7" max="7" width="7.140625" style="41" customWidth="1"/>
    <col min="8" max="16384" width="9.140625" style="41" customWidth="1"/>
  </cols>
  <sheetData>
    <row r="1" spans="1:8" ht="12.75">
      <c r="A1" s="271"/>
      <c r="B1" s="271"/>
      <c r="C1" s="271"/>
      <c r="D1" s="271"/>
      <c r="E1" s="271"/>
      <c r="F1" s="271"/>
      <c r="G1" s="272" t="s">
        <v>359</v>
      </c>
      <c r="H1" s="271"/>
    </row>
    <row r="2" spans="1:8" ht="12.75">
      <c r="A2" s="344" t="s">
        <v>45</v>
      </c>
      <c r="B2" s="344"/>
      <c r="C2" s="344"/>
      <c r="D2" s="344"/>
      <c r="E2" s="344"/>
      <c r="F2" s="344"/>
      <c r="G2" s="344"/>
      <c r="H2" s="344"/>
    </row>
    <row r="3" spans="1:8" ht="12.75">
      <c r="A3" s="345" t="s">
        <v>334</v>
      </c>
      <c r="B3" s="345"/>
      <c r="C3" s="345"/>
      <c r="D3" s="345"/>
      <c r="E3" s="345"/>
      <c r="F3" s="345"/>
      <c r="G3" s="345"/>
      <c r="H3" s="345"/>
    </row>
    <row r="4" spans="1:8" ht="12.75">
      <c r="A4" s="345" t="s">
        <v>365</v>
      </c>
      <c r="B4" s="345"/>
      <c r="C4" s="345"/>
      <c r="D4" s="345"/>
      <c r="E4" s="345"/>
      <c r="F4" s="345"/>
      <c r="G4" s="345"/>
      <c r="H4" s="345"/>
    </row>
    <row r="5" spans="1:8" ht="12.75">
      <c r="A5" s="345" t="s">
        <v>335</v>
      </c>
      <c r="B5" s="345"/>
      <c r="C5" s="345"/>
      <c r="D5" s="345"/>
      <c r="E5" s="345"/>
      <c r="F5" s="345"/>
      <c r="G5" s="345"/>
      <c r="H5" s="345"/>
    </row>
    <row r="6" spans="1:8" ht="9.75" customHeight="1">
      <c r="A6" s="271"/>
      <c r="B6" s="271"/>
      <c r="C6" s="271"/>
      <c r="D6" s="271"/>
      <c r="E6" s="271"/>
      <c r="F6" s="271"/>
      <c r="G6" s="271"/>
      <c r="H6" s="273" t="s">
        <v>87</v>
      </c>
    </row>
    <row r="7" spans="1:8" ht="21.75" customHeight="1">
      <c r="A7" s="343" t="s">
        <v>336</v>
      </c>
      <c r="B7" s="343" t="s">
        <v>296</v>
      </c>
      <c r="C7" s="340" t="s">
        <v>337</v>
      </c>
      <c r="D7" s="340"/>
      <c r="E7" s="340"/>
      <c r="F7" s="340" t="s">
        <v>338</v>
      </c>
      <c r="G7" s="340"/>
      <c r="H7" s="340"/>
    </row>
    <row r="8" spans="1:8" ht="12.75">
      <c r="A8" s="343"/>
      <c r="B8" s="343"/>
      <c r="C8" s="340" t="s">
        <v>339</v>
      </c>
      <c r="D8" s="340" t="s">
        <v>340</v>
      </c>
      <c r="E8" s="340"/>
      <c r="F8" s="340" t="s">
        <v>339</v>
      </c>
      <c r="G8" s="340" t="s">
        <v>340</v>
      </c>
      <c r="H8" s="340"/>
    </row>
    <row r="9" spans="1:8" ht="19.5" customHeight="1">
      <c r="A9" s="343"/>
      <c r="B9" s="343"/>
      <c r="C9" s="340"/>
      <c r="D9" s="340"/>
      <c r="E9" s="340"/>
      <c r="F9" s="340"/>
      <c r="G9" s="340"/>
      <c r="H9" s="340"/>
    </row>
    <row r="10" spans="1:8" ht="25.5" customHeight="1">
      <c r="A10" s="343"/>
      <c r="B10" s="343"/>
      <c r="C10" s="340"/>
      <c r="D10" s="340" t="s">
        <v>341</v>
      </c>
      <c r="E10" s="340" t="s">
        <v>342</v>
      </c>
      <c r="F10" s="340"/>
      <c r="G10" s="340" t="s">
        <v>341</v>
      </c>
      <c r="H10" s="340" t="s">
        <v>342</v>
      </c>
    </row>
    <row r="11" spans="1:8" ht="6.75" customHeight="1">
      <c r="A11" s="343"/>
      <c r="B11" s="343"/>
      <c r="C11" s="340"/>
      <c r="D11" s="340"/>
      <c r="E11" s="340"/>
      <c r="F11" s="340"/>
      <c r="G11" s="340"/>
      <c r="H11" s="340"/>
    </row>
    <row r="12" spans="1:8" ht="10.5" customHeight="1">
      <c r="A12" s="260">
        <v>1</v>
      </c>
      <c r="B12" s="260">
        <v>2</v>
      </c>
      <c r="C12" s="260">
        <v>3</v>
      </c>
      <c r="D12" s="260">
        <v>4</v>
      </c>
      <c r="E12" s="260">
        <v>5</v>
      </c>
      <c r="F12" s="260">
        <v>6</v>
      </c>
      <c r="G12" s="260">
        <v>7</v>
      </c>
      <c r="H12" s="260">
        <v>8</v>
      </c>
    </row>
    <row r="13" spans="1:8" ht="12.75">
      <c r="A13" s="274" t="s">
        <v>343</v>
      </c>
      <c r="B13" s="275"/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</row>
    <row r="14" spans="1:8" ht="12.75">
      <c r="A14" s="275" t="s">
        <v>344</v>
      </c>
      <c r="B14" s="275"/>
      <c r="C14" s="275"/>
      <c r="D14" s="275"/>
      <c r="E14" s="275"/>
      <c r="F14" s="275"/>
      <c r="G14" s="275"/>
      <c r="H14" s="275"/>
    </row>
    <row r="15" spans="1:8" ht="12.75">
      <c r="A15" s="276" t="s">
        <v>345</v>
      </c>
      <c r="B15" s="277"/>
      <c r="C15" s="277"/>
      <c r="D15" s="277"/>
      <c r="E15" s="277"/>
      <c r="F15" s="277"/>
      <c r="G15" s="277"/>
      <c r="H15" s="277"/>
    </row>
    <row r="16" spans="1:8" ht="12.75">
      <c r="A16" s="278" t="s">
        <v>346</v>
      </c>
      <c r="B16" s="278"/>
      <c r="C16" s="278"/>
      <c r="D16" s="278"/>
      <c r="E16" s="278"/>
      <c r="F16" s="278"/>
      <c r="G16" s="278"/>
      <c r="H16" s="278"/>
    </row>
    <row r="17" spans="1:8" ht="12.75">
      <c r="A17" s="275" t="s">
        <v>347</v>
      </c>
      <c r="B17" s="275"/>
      <c r="C17" s="275"/>
      <c r="D17" s="275"/>
      <c r="E17" s="275"/>
      <c r="F17" s="275"/>
      <c r="G17" s="275"/>
      <c r="H17" s="275"/>
    </row>
    <row r="18" spans="1:8" ht="12.75">
      <c r="A18" s="275" t="s">
        <v>348</v>
      </c>
      <c r="B18" s="275"/>
      <c r="C18" s="275"/>
      <c r="D18" s="275"/>
      <c r="E18" s="275"/>
      <c r="F18" s="275"/>
      <c r="G18" s="275"/>
      <c r="H18" s="275"/>
    </row>
    <row r="19" spans="1:8" ht="12.75">
      <c r="A19" s="275" t="s">
        <v>349</v>
      </c>
      <c r="B19" s="275"/>
      <c r="C19" s="275"/>
      <c r="D19" s="275"/>
      <c r="E19" s="275"/>
      <c r="F19" s="275"/>
      <c r="G19" s="275"/>
      <c r="H19" s="275"/>
    </row>
    <row r="20" spans="1:8" ht="12.75">
      <c r="A20" s="275" t="s">
        <v>350</v>
      </c>
      <c r="B20" s="275"/>
      <c r="C20" s="275"/>
      <c r="D20" s="275"/>
      <c r="E20" s="275"/>
      <c r="F20" s="275"/>
      <c r="G20" s="275"/>
      <c r="H20" s="275"/>
    </row>
    <row r="21" spans="1:8" ht="12.75">
      <c r="A21" s="275" t="s">
        <v>351</v>
      </c>
      <c r="B21" s="275"/>
      <c r="C21" s="275"/>
      <c r="D21" s="275"/>
      <c r="E21" s="275"/>
      <c r="F21" s="275"/>
      <c r="G21" s="275"/>
      <c r="H21" s="275"/>
    </row>
    <row r="22" spans="1:8" ht="12.75">
      <c r="A22" s="275" t="s">
        <v>352</v>
      </c>
      <c r="B22" s="275"/>
      <c r="C22" s="275"/>
      <c r="D22" s="275"/>
      <c r="E22" s="275"/>
      <c r="F22" s="275"/>
      <c r="G22" s="275"/>
      <c r="H22" s="275"/>
    </row>
    <row r="23" spans="1:8" ht="12.75">
      <c r="A23" s="275" t="s">
        <v>353</v>
      </c>
      <c r="B23" s="275"/>
      <c r="C23" s="275"/>
      <c r="D23" s="275"/>
      <c r="E23" s="275"/>
      <c r="F23" s="275"/>
      <c r="G23" s="275"/>
      <c r="H23" s="275"/>
    </row>
    <row r="24" spans="1:8" ht="12.75">
      <c r="A24" s="274" t="s">
        <v>354</v>
      </c>
      <c r="B24" s="275"/>
      <c r="C24" s="275"/>
      <c r="D24" s="275"/>
      <c r="E24" s="275"/>
      <c r="F24" s="275"/>
      <c r="G24" s="275"/>
      <c r="H24" s="275"/>
    </row>
    <row r="25" spans="1:8" ht="12.75">
      <c r="A25" s="275" t="s">
        <v>344</v>
      </c>
      <c r="B25" s="275"/>
      <c r="C25" s="275"/>
      <c r="D25" s="275"/>
      <c r="E25" s="275"/>
      <c r="F25" s="275"/>
      <c r="G25" s="275"/>
      <c r="H25" s="275"/>
    </row>
    <row r="26" spans="1:8" ht="12.75">
      <c r="A26" s="276" t="s">
        <v>345</v>
      </c>
      <c r="B26" s="277"/>
      <c r="C26" s="277"/>
      <c r="D26" s="277"/>
      <c r="E26" s="277"/>
      <c r="F26" s="277"/>
      <c r="G26" s="277"/>
      <c r="H26" s="277"/>
    </row>
    <row r="27" spans="1:8" ht="12.75">
      <c r="A27" s="278" t="s">
        <v>346</v>
      </c>
      <c r="B27" s="278"/>
      <c r="C27" s="278"/>
      <c r="D27" s="278"/>
      <c r="E27" s="278"/>
      <c r="F27" s="278"/>
      <c r="G27" s="278"/>
      <c r="H27" s="278"/>
    </row>
    <row r="28" spans="1:8" ht="12.75">
      <c r="A28" s="275" t="s">
        <v>347</v>
      </c>
      <c r="B28" s="275"/>
      <c r="C28" s="275"/>
      <c r="D28" s="275"/>
      <c r="E28" s="275"/>
      <c r="F28" s="275"/>
      <c r="G28" s="275"/>
      <c r="H28" s="275"/>
    </row>
    <row r="29" spans="1:8" ht="12.75">
      <c r="A29" s="275" t="s">
        <v>348</v>
      </c>
      <c r="B29" s="275"/>
      <c r="C29" s="275"/>
      <c r="D29" s="275"/>
      <c r="E29" s="275"/>
      <c r="F29" s="275"/>
      <c r="G29" s="275"/>
      <c r="H29" s="275"/>
    </row>
    <row r="30" spans="1:8" ht="12.75">
      <c r="A30" s="275" t="s">
        <v>349</v>
      </c>
      <c r="B30" s="275"/>
      <c r="C30" s="275"/>
      <c r="D30" s="275"/>
      <c r="E30" s="275"/>
      <c r="F30" s="275"/>
      <c r="G30" s="275"/>
      <c r="H30" s="275"/>
    </row>
    <row r="31" spans="1:8" ht="12.75">
      <c r="A31" s="275" t="s">
        <v>350</v>
      </c>
      <c r="B31" s="275"/>
      <c r="C31" s="275"/>
      <c r="D31" s="275"/>
      <c r="E31" s="275"/>
      <c r="F31" s="275"/>
      <c r="G31" s="275"/>
      <c r="H31" s="275"/>
    </row>
    <row r="32" spans="1:8" ht="12.75">
      <c r="A32" s="275" t="s">
        <v>351</v>
      </c>
      <c r="B32" s="275"/>
      <c r="C32" s="275"/>
      <c r="D32" s="275"/>
      <c r="E32" s="275"/>
      <c r="F32" s="275"/>
      <c r="G32" s="275"/>
      <c r="H32" s="275"/>
    </row>
    <row r="33" spans="1:8" ht="12.75">
      <c r="A33" s="275" t="s">
        <v>352</v>
      </c>
      <c r="B33" s="275"/>
      <c r="C33" s="275"/>
      <c r="D33" s="275"/>
      <c r="E33" s="275"/>
      <c r="F33" s="275"/>
      <c r="G33" s="275"/>
      <c r="H33" s="275"/>
    </row>
    <row r="34" spans="1:8" ht="12.75">
      <c r="A34" s="275" t="s">
        <v>353</v>
      </c>
      <c r="B34" s="275"/>
      <c r="C34" s="275"/>
      <c r="D34" s="275"/>
      <c r="E34" s="275"/>
      <c r="F34" s="275"/>
      <c r="G34" s="275"/>
      <c r="H34" s="275"/>
    </row>
    <row r="35" spans="1:8" ht="12.75">
      <c r="A35" s="274" t="s">
        <v>355</v>
      </c>
      <c r="B35" s="275"/>
      <c r="C35" s="275"/>
      <c r="D35" s="275"/>
      <c r="E35" s="275"/>
      <c r="F35" s="275"/>
      <c r="G35" s="275"/>
      <c r="H35" s="275"/>
    </row>
    <row r="36" spans="1:8" ht="12.75">
      <c r="A36" s="275" t="s">
        <v>344</v>
      </c>
      <c r="B36" s="275"/>
      <c r="C36" s="275"/>
      <c r="D36" s="275"/>
      <c r="E36" s="275"/>
      <c r="F36" s="275"/>
      <c r="G36" s="275"/>
      <c r="H36" s="275"/>
    </row>
    <row r="37" spans="1:8" ht="12.75">
      <c r="A37" s="276" t="s">
        <v>345</v>
      </c>
      <c r="B37" s="277"/>
      <c r="C37" s="277"/>
      <c r="D37" s="277"/>
      <c r="E37" s="277"/>
      <c r="F37" s="277"/>
      <c r="G37" s="277"/>
      <c r="H37" s="277"/>
    </row>
    <row r="38" spans="1:8" ht="12.75">
      <c r="A38" s="278" t="s">
        <v>346</v>
      </c>
      <c r="B38" s="278"/>
      <c r="C38" s="278"/>
      <c r="D38" s="278"/>
      <c r="E38" s="278"/>
      <c r="F38" s="278"/>
      <c r="G38" s="278"/>
      <c r="H38" s="278"/>
    </row>
    <row r="39" spans="1:8" ht="12.75">
      <c r="A39" s="275" t="s">
        <v>347</v>
      </c>
      <c r="B39" s="275"/>
      <c r="C39" s="275"/>
      <c r="D39" s="275"/>
      <c r="E39" s="275"/>
      <c r="F39" s="275"/>
      <c r="G39" s="275"/>
      <c r="H39" s="275"/>
    </row>
    <row r="40" spans="1:8" ht="12.75">
      <c r="A40" s="275" t="s">
        <v>348</v>
      </c>
      <c r="B40" s="275"/>
      <c r="C40" s="275"/>
      <c r="D40" s="275"/>
      <c r="E40" s="275"/>
      <c r="F40" s="275"/>
      <c r="G40" s="275"/>
      <c r="H40" s="275"/>
    </row>
    <row r="41" spans="1:8" ht="12.75">
      <c r="A41" s="275" t="s">
        <v>349</v>
      </c>
      <c r="B41" s="275"/>
      <c r="C41" s="275"/>
      <c r="D41" s="275"/>
      <c r="E41" s="275"/>
      <c r="F41" s="275"/>
      <c r="G41" s="275"/>
      <c r="H41" s="275"/>
    </row>
    <row r="42" spans="1:8" ht="12.75">
      <c r="A42" s="275" t="s">
        <v>350</v>
      </c>
      <c r="B42" s="275"/>
      <c r="C42" s="275"/>
      <c r="D42" s="275"/>
      <c r="E42" s="275"/>
      <c r="F42" s="275"/>
      <c r="G42" s="275"/>
      <c r="H42" s="275"/>
    </row>
    <row r="43" spans="1:8" ht="12.75">
      <c r="A43" s="275" t="s">
        <v>351</v>
      </c>
      <c r="B43" s="275"/>
      <c r="C43" s="275"/>
      <c r="D43" s="275"/>
      <c r="E43" s="275"/>
      <c r="F43" s="275"/>
      <c r="G43" s="275"/>
      <c r="H43" s="275"/>
    </row>
    <row r="44" spans="1:8" ht="12.75">
      <c r="A44" s="275" t="s">
        <v>352</v>
      </c>
      <c r="B44" s="275"/>
      <c r="C44" s="275"/>
      <c r="D44" s="275"/>
      <c r="E44" s="275"/>
      <c r="F44" s="275"/>
      <c r="G44" s="275"/>
      <c r="H44" s="275"/>
    </row>
    <row r="45" spans="1:8" ht="12.75">
      <c r="A45" s="275" t="s">
        <v>353</v>
      </c>
      <c r="B45" s="275"/>
      <c r="C45" s="275"/>
      <c r="D45" s="275"/>
      <c r="E45" s="275"/>
      <c r="F45" s="275"/>
      <c r="G45" s="275"/>
      <c r="H45" s="275"/>
    </row>
    <row r="46" spans="1:8" ht="12.75">
      <c r="A46" s="274" t="s">
        <v>356</v>
      </c>
      <c r="B46" s="275"/>
      <c r="C46" s="275"/>
      <c r="D46" s="275"/>
      <c r="E46" s="275"/>
      <c r="F46" s="275"/>
      <c r="G46" s="275"/>
      <c r="H46" s="275"/>
    </row>
    <row r="47" spans="1:8" ht="12.75">
      <c r="A47" s="275" t="s">
        <v>344</v>
      </c>
      <c r="B47" s="275"/>
      <c r="C47" s="275"/>
      <c r="D47" s="275"/>
      <c r="E47" s="275"/>
      <c r="F47" s="275"/>
      <c r="G47" s="275"/>
      <c r="H47" s="275"/>
    </row>
    <row r="48" spans="1:8" ht="12.75">
      <c r="A48" s="276" t="s">
        <v>345</v>
      </c>
      <c r="B48" s="277"/>
      <c r="C48" s="277"/>
      <c r="D48" s="277"/>
      <c r="E48" s="277"/>
      <c r="F48" s="277"/>
      <c r="G48" s="277"/>
      <c r="H48" s="277"/>
    </row>
    <row r="49" spans="1:8" ht="12.75">
      <c r="A49" s="278" t="s">
        <v>346</v>
      </c>
      <c r="B49" s="278"/>
      <c r="C49" s="278"/>
      <c r="D49" s="278"/>
      <c r="E49" s="278"/>
      <c r="F49" s="278"/>
      <c r="G49" s="278"/>
      <c r="H49" s="278"/>
    </row>
    <row r="50" spans="1:8" ht="12.75">
      <c r="A50" s="275" t="s">
        <v>347</v>
      </c>
      <c r="B50" s="275"/>
      <c r="C50" s="275"/>
      <c r="D50" s="275"/>
      <c r="E50" s="275"/>
      <c r="F50" s="275"/>
      <c r="G50" s="275"/>
      <c r="H50" s="275"/>
    </row>
    <row r="51" spans="1:8" ht="12.75">
      <c r="A51" s="275" t="s">
        <v>348</v>
      </c>
      <c r="B51" s="275"/>
      <c r="C51" s="275"/>
      <c r="D51" s="275"/>
      <c r="E51" s="275"/>
      <c r="F51" s="275"/>
      <c r="G51" s="275"/>
      <c r="H51" s="275"/>
    </row>
    <row r="52" spans="1:8" ht="12.75">
      <c r="A52" s="275" t="s">
        <v>349</v>
      </c>
      <c r="B52" s="275"/>
      <c r="C52" s="275"/>
      <c r="D52" s="275"/>
      <c r="E52" s="275"/>
      <c r="F52" s="275"/>
      <c r="G52" s="275"/>
      <c r="H52" s="275"/>
    </row>
    <row r="53" spans="1:8" ht="12.75">
      <c r="A53" s="275" t="s">
        <v>350</v>
      </c>
      <c r="B53" s="275"/>
      <c r="C53" s="275"/>
      <c r="D53" s="275"/>
      <c r="E53" s="275"/>
      <c r="F53" s="275"/>
      <c r="G53" s="275"/>
      <c r="H53" s="275"/>
    </row>
    <row r="54" spans="1:8" ht="12.75">
      <c r="A54" s="275" t="s">
        <v>351</v>
      </c>
      <c r="B54" s="275"/>
      <c r="C54" s="275"/>
      <c r="D54" s="275"/>
      <c r="E54" s="275"/>
      <c r="F54" s="275"/>
      <c r="G54" s="275"/>
      <c r="H54" s="275"/>
    </row>
    <row r="55" spans="1:8" ht="12.75">
      <c r="A55" s="275" t="s">
        <v>352</v>
      </c>
      <c r="B55" s="275"/>
      <c r="C55" s="275"/>
      <c r="D55" s="275"/>
      <c r="E55" s="275"/>
      <c r="F55" s="275"/>
      <c r="G55" s="275"/>
      <c r="H55" s="275"/>
    </row>
    <row r="56" spans="1:8" ht="12.75">
      <c r="A56" s="275" t="s">
        <v>353</v>
      </c>
      <c r="B56" s="275"/>
      <c r="C56" s="275"/>
      <c r="D56" s="275"/>
      <c r="E56" s="275"/>
      <c r="F56" s="275"/>
      <c r="G56" s="275"/>
      <c r="H56" s="275"/>
    </row>
    <row r="57" spans="1:8" ht="12.75">
      <c r="A57" s="274" t="s">
        <v>357</v>
      </c>
      <c r="B57" s="275"/>
      <c r="C57" s="275">
        <v>0</v>
      </c>
      <c r="D57" s="275">
        <v>0</v>
      </c>
      <c r="E57" s="275">
        <v>0</v>
      </c>
      <c r="F57" s="275">
        <v>0</v>
      </c>
      <c r="G57" s="275">
        <v>0</v>
      </c>
      <c r="H57" s="275">
        <v>0</v>
      </c>
    </row>
    <row r="58" spans="1:8" ht="12.75">
      <c r="A58" s="275" t="s">
        <v>344</v>
      </c>
      <c r="B58" s="275"/>
      <c r="C58" s="275"/>
      <c r="D58" s="275"/>
      <c r="E58" s="275"/>
      <c r="F58" s="275"/>
      <c r="G58" s="275"/>
      <c r="H58" s="275"/>
    </row>
    <row r="59" spans="1:8" ht="12.75">
      <c r="A59" s="276" t="s">
        <v>345</v>
      </c>
      <c r="B59" s="277"/>
      <c r="C59" s="277"/>
      <c r="D59" s="277"/>
      <c r="E59" s="277"/>
      <c r="F59" s="277"/>
      <c r="G59" s="277"/>
      <c r="H59" s="277"/>
    </row>
    <row r="60" spans="1:8" ht="12.75">
      <c r="A60" s="278" t="s">
        <v>346</v>
      </c>
      <c r="B60" s="278"/>
      <c r="C60" s="278"/>
      <c r="D60" s="278"/>
      <c r="E60" s="278"/>
      <c r="F60" s="278"/>
      <c r="G60" s="278"/>
      <c r="H60" s="278"/>
    </row>
    <row r="61" spans="1:8" ht="12.75">
      <c r="A61" s="275" t="s">
        <v>347</v>
      </c>
      <c r="B61" s="275"/>
      <c r="C61" s="275"/>
      <c r="D61" s="275"/>
      <c r="E61" s="275"/>
      <c r="F61" s="275"/>
      <c r="G61" s="275"/>
      <c r="H61" s="275"/>
    </row>
    <row r="62" spans="1:8" ht="12.75">
      <c r="A62" s="275" t="s">
        <v>348</v>
      </c>
      <c r="B62" s="275"/>
      <c r="C62" s="275"/>
      <c r="D62" s="275"/>
      <c r="E62" s="275"/>
      <c r="F62" s="275"/>
      <c r="G62" s="275"/>
      <c r="H62" s="275"/>
    </row>
    <row r="63" spans="1:8" ht="12.75">
      <c r="A63" s="275" t="s">
        <v>349</v>
      </c>
      <c r="B63" s="275"/>
      <c r="C63" s="275"/>
      <c r="D63" s="275"/>
      <c r="E63" s="275"/>
      <c r="F63" s="275"/>
      <c r="G63" s="275"/>
      <c r="H63" s="275"/>
    </row>
    <row r="64" spans="1:8" ht="12.75">
      <c r="A64" s="275" t="s">
        <v>350</v>
      </c>
      <c r="B64" s="275"/>
      <c r="C64" s="275"/>
      <c r="D64" s="275"/>
      <c r="E64" s="275"/>
      <c r="F64" s="275"/>
      <c r="G64" s="275"/>
      <c r="H64" s="275"/>
    </row>
    <row r="65" spans="1:8" ht="12.75">
      <c r="A65" s="275" t="s">
        <v>351</v>
      </c>
      <c r="B65" s="275"/>
      <c r="C65" s="275"/>
      <c r="D65" s="275"/>
      <c r="E65" s="275"/>
      <c r="F65" s="275"/>
      <c r="G65" s="275"/>
      <c r="H65" s="275"/>
    </row>
    <row r="66" spans="1:8" ht="12.75">
      <c r="A66" s="275" t="s">
        <v>352</v>
      </c>
      <c r="B66" s="275"/>
      <c r="C66" s="275"/>
      <c r="D66" s="275"/>
      <c r="E66" s="275"/>
      <c r="F66" s="275"/>
      <c r="G66" s="275"/>
      <c r="H66" s="275"/>
    </row>
    <row r="67" spans="1:8" ht="12.75">
      <c r="A67" s="275" t="s">
        <v>353</v>
      </c>
      <c r="B67" s="275"/>
      <c r="C67" s="275"/>
      <c r="D67" s="275"/>
      <c r="E67" s="275"/>
      <c r="F67" s="275"/>
      <c r="G67" s="275"/>
      <c r="H67" s="275"/>
    </row>
    <row r="68" spans="1:8" ht="12.75">
      <c r="A68" s="271"/>
      <c r="B68" s="271"/>
      <c r="C68" s="271"/>
      <c r="D68" s="271"/>
      <c r="E68" s="271"/>
      <c r="F68" s="271"/>
      <c r="G68" s="271"/>
      <c r="H68" s="271"/>
    </row>
    <row r="69" spans="1:8" ht="12.75">
      <c r="A69" s="271"/>
      <c r="B69" s="271"/>
      <c r="C69" s="271"/>
      <c r="D69" s="271"/>
      <c r="E69" s="271"/>
      <c r="F69" s="271"/>
      <c r="G69" s="271"/>
      <c r="H69" s="271"/>
    </row>
    <row r="70" spans="1:8" ht="12.75">
      <c r="A70" s="279" t="s">
        <v>375</v>
      </c>
      <c r="B70" s="280"/>
      <c r="C70" s="271"/>
      <c r="D70" s="280" t="s">
        <v>144</v>
      </c>
      <c r="E70" s="271"/>
      <c r="F70" s="271"/>
      <c r="G70" s="271"/>
      <c r="H70" s="271"/>
    </row>
    <row r="71" spans="1:8" ht="12.75">
      <c r="A71" s="271"/>
      <c r="B71" s="280"/>
      <c r="C71" s="271"/>
      <c r="D71" s="280" t="s">
        <v>146</v>
      </c>
      <c r="E71" s="271"/>
      <c r="F71" s="271"/>
      <c r="G71" s="271"/>
      <c r="H71" s="271"/>
    </row>
    <row r="72" spans="1:8" ht="6" customHeight="1">
      <c r="A72" s="271"/>
      <c r="B72" s="271"/>
      <c r="C72" s="271"/>
      <c r="D72" s="271"/>
      <c r="E72" s="271"/>
      <c r="F72" s="271"/>
      <c r="G72" s="271"/>
      <c r="H72" s="271"/>
    </row>
    <row r="73" spans="1:8" ht="12.75" hidden="1">
      <c r="A73" s="281" t="s">
        <v>141</v>
      </c>
      <c r="B73" s="341"/>
      <c r="C73" s="341"/>
      <c r="D73" s="271"/>
      <c r="E73" s="271"/>
      <c r="F73" s="271"/>
      <c r="G73" s="271"/>
      <c r="H73" s="271"/>
    </row>
    <row r="74" spans="1:8" ht="12.75" hidden="1">
      <c r="A74" s="282" t="s">
        <v>142</v>
      </c>
      <c r="B74" s="283"/>
      <c r="C74" s="284"/>
      <c r="D74" s="271"/>
      <c r="E74" s="271"/>
      <c r="F74" s="271"/>
      <c r="G74" s="271"/>
      <c r="H74" s="271"/>
    </row>
    <row r="75" spans="1:8" ht="12.75" hidden="1">
      <c r="A75" s="271"/>
      <c r="B75" s="283"/>
      <c r="C75" s="284"/>
      <c r="D75" s="271"/>
      <c r="E75" s="271"/>
      <c r="F75" s="271"/>
      <c r="G75" s="271"/>
      <c r="H75" s="271"/>
    </row>
    <row r="76" spans="1:8" ht="12.75" hidden="1">
      <c r="A76" s="271" t="s">
        <v>143</v>
      </c>
      <c r="B76" s="283"/>
      <c r="C76" s="284"/>
      <c r="D76" s="271"/>
      <c r="E76" s="271"/>
      <c r="F76" s="271"/>
      <c r="G76" s="271"/>
      <c r="H76" s="271"/>
    </row>
    <row r="77" spans="1:8" ht="12.75" hidden="1">
      <c r="A77" s="271"/>
      <c r="B77" s="284" t="s">
        <v>142</v>
      </c>
      <c r="C77" s="284"/>
      <c r="D77" s="271"/>
      <c r="E77" s="271"/>
      <c r="F77" s="271"/>
      <c r="G77" s="271"/>
      <c r="H77" s="271"/>
    </row>
    <row r="78" spans="1:8" ht="12.75">
      <c r="A78" s="285"/>
      <c r="B78" s="285"/>
      <c r="C78" s="286"/>
      <c r="D78" s="342" t="s">
        <v>358</v>
      </c>
      <c r="E78" s="342"/>
      <c r="F78" s="342"/>
      <c r="G78" s="342"/>
      <c r="H78" s="271"/>
    </row>
  </sheetData>
  <mergeCells count="18">
    <mergeCell ref="A2:H2"/>
    <mergeCell ref="A3:H3"/>
    <mergeCell ref="A4:H4"/>
    <mergeCell ref="A5:H5"/>
    <mergeCell ref="A7:A11"/>
    <mergeCell ref="B7:B11"/>
    <mergeCell ref="C7:E7"/>
    <mergeCell ref="F7:H7"/>
    <mergeCell ref="C8:C11"/>
    <mergeCell ref="D8:E9"/>
    <mergeCell ref="F8:F11"/>
    <mergeCell ref="G8:H9"/>
    <mergeCell ref="D10:D11"/>
    <mergeCell ref="E10:E11"/>
    <mergeCell ref="G10:G11"/>
    <mergeCell ref="H10:H11"/>
    <mergeCell ref="B73:C73"/>
    <mergeCell ref="D78:G78"/>
  </mergeCells>
  <printOptions/>
  <pageMargins left="0.24" right="0.3" top="0.18" bottom="0.24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Stomana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M.Dimitrov</dc:creator>
  <cp:keywords/>
  <dc:description/>
  <cp:lastModifiedBy>M.Dimitrov</cp:lastModifiedBy>
  <cp:lastPrinted>2008-01-19T13:32:28Z</cp:lastPrinted>
  <dcterms:created xsi:type="dcterms:W3CDTF">2007-04-26T08:37:03Z</dcterms:created>
  <dcterms:modified xsi:type="dcterms:W3CDTF">2008-01-19T13:38:36Z</dcterms:modified>
  <cp:category/>
  <cp:version/>
  <cp:contentType/>
  <cp:contentStatus/>
</cp:coreProperties>
</file>