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<sst xmlns="http://schemas.openxmlformats.org/spreadsheetml/2006/main" count="1982" uniqueCount="693">
  <si>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</si>
  <si>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</si>
  <si>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</si>
  <si>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</si>
  <si>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</si>
  <si>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</si>
  <si>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</si>
  <si>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</si>
  <si>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</si>
  <si>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</si>
  <si>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</si>
  <si>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</si>
  <si>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</si>
  <si>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</si>
  <si>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</si>
  <si>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</si>
  <si>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</si>
  <si>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</si>
  <si>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</si>
  <si>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</si>
  <si>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</si>
  <si>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</si>
  <si>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</si>
  <si>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</si>
  <si>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</si>
  <si>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</si>
  <si>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</si>
  <si>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</si>
  <si>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</si>
  <si>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</si>
  <si>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</si>
  <si>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</si>
  <si>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</si>
  <si>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</si>
  <si>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</si>
  <si>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</si>
  <si>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</si>
  <si>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</si>
  <si>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</si>
  <si>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</si>
  <si>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</si>
  <si>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</si>
  <si>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</si>
  <si>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</si>
  <si>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</si>
  <si>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</si>
  <si>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</si>
  <si>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</si>
  <si>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</si>
  <si>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</si>
  <si>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</si>
  <si>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</si>
  <si>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</si>
  <si>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</si>
  <si>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</si>
  <si>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</si>
  <si>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</si>
  <si>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</si>
  <si>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</si>
  <si>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</si>
  <si>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</si>
  <si>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</si>
  <si>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</si>
  <si>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</si>
  <si>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</si>
  <si>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</si>
  <si>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</si>
  <si>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</si>
  <si>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</si>
  <si>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</si>
  <si>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</si>
  <si>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</si>
  <si>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</si>
  <si>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</si>
  <si>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</si>
  <si>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</si>
  <si>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</si>
  <si>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</si>
  <si>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</si>
  <si>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</si>
  <si>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</si>
  <si>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</si>
  <si>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</si>
  <si>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</si>
  <si>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</si>
  <si>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</si>
  <si>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</si>
  <si>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</si>
  <si>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</si>
  <si>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</si>
  <si>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</si>
  <si>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</si>
  <si>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</si>
  <si>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</si>
  <si>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</si>
  <si>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</si>
  <si>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</si>
  <si>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</si>
  <si>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</si>
  <si>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</si>
  <si>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</si>
  <si>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</si>
  <si>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</si>
  <si>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</si>
  <si>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</si>
  <si>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</si>
  <si>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</si>
  <si>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</si>
  <si>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</si>
  <si>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</si>
  <si>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</si>
  <si>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</si>
  <si>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</si>
  <si>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</si>
  <si>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</si>
  <si>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</si>
  <si>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</si>
  <si>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</si>
  <si>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</si>
  <si>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</si>
  <si>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</si>
  <si>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</si>
  <si>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</si>
  <si>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</si>
  <si>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</si>
  <si>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</si>
  <si>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</si>
  <si>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</si>
  <si>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</si>
  <si>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</si>
  <si>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</si>
  <si>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</si>
  <si>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</si>
  <si>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</si>
  <si>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</si>
  <si>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</si>
  <si>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</si>
  <si>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</si>
  <si>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</si>
  <si>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</si>
  <si>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</si>
  <si>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</si>
  <si>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</si>
  <si>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</si>
  <si>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</si>
  <si>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</si>
  <si>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</si>
  <si>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</si>
  <si>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</si>
  <si>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</si>
  <si>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</si>
  <si>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</si>
  <si>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</si>
  <si>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</si>
  <si>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</si>
  <si>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</si>
  <si>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</si>
  <si>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</si>
  <si>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</si>
  <si>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</si>
  <si>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</si>
  <si>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</si>
  <si>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</si>
  <si>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</si>
  <si>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</si>
  <si>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</si>
  <si>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</si>
  <si>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</si>
  <si>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</si>
  <si>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</si>
  <si>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</si>
  <si>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</si>
  <si>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</si>
  <si>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</si>
  <si>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</si>
  <si>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</si>
  <si>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</si>
  <si>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</si>
  <si>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</si>
  <si>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</si>
  <si>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</si>
  <si>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</si>
  <si>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</si>
  <si>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</si>
  <si>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</si>
  <si>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</si>
  <si>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</si>
  <si>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</si>
  <si>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</si>
  <si>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</si>
  <si>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</si>
  <si>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</si>
  <si>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</si>
  <si>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</si>
  <si>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</si>
  <si>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</si>
  <si>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</si>
  <si>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</si>
  <si>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</si>
  <si>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</si>
  <si>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</si>
  <si>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</si>
  <si>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</si>
  <si>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</si>
  <si>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</si>
  <si>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</si>
  <si>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</si>
  <si>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</si>
  <si>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</si>
  <si>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</si>
  <si>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</si>
  <si>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</si>
  <si>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</si>
  <si>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</si>
  <si>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</si>
  <si>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</si>
  <si>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</si>
  <si>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</si>
  <si>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</si>
  <si>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</si>
  <si>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</si>
  <si>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</si>
  <si>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</si>
  <si>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</si>
  <si>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</si>
  <si>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</si>
  <si>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</si>
  <si>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</si>
  <si>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</si>
  <si>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</si>
  <si>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</si>
  <si>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</si>
  <si>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</si>
  <si>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</si>
  <si>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</si>
  <si>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</si>
  <si>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</si>
  <si>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</si>
  <si>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</si>
  <si>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</si>
  <si>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</si>
  <si>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</si>
  <si>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</si>
  <si>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</si>
  <si>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</si>
  <si>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</si>
  <si>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</si>
  <si>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</si>
  <si>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</si>
  <si>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</si>
  <si>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</si>
  <si>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</si>
  <si>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</si>
  <si>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</si>
  <si>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</si>
  <si>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</si>
  <si>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</si>
  <si>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</si>
  <si>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</si>
  <si>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</si>
  <si>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</si>
  <si>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</si>
  <si>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</si>
  <si>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</si>
  <si>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</si>
  <si>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</si>
  <si>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</si>
  <si>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</si>
  <si>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</si>
  <si>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</si>
  <si>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</si>
  <si>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</si>
  <si>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</si>
  <si>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</si>
  <si>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</si>
  <si>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</si>
  <si>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</si>
  <si>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</si>
  <si>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</si>
  <si>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</si>
  <si>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</si>
  <si>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</si>
  <si>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</si>
  <si>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</si>
  <si>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</si>
  <si>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</si>
  <si>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</si>
  <si>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</si>
  <si>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</si>
  <si>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</si>
  <si>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</si>
  <si>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</si>
  <si>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</si>
  <si>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</si>
  <si>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</si>
  <si>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</si>
  <si>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</si>
  <si>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</si>
  <si>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</si>
  <si>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</si>
  <si>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</si>
  <si>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</si>
  <si>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</si>
  <si>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</si>
  <si>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</si>
  <si>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</si>
  <si>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</si>
  <si>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</si>
  <si>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</si>
  <si>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</si>
  <si>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</si>
  <si>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</si>
  <si>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</si>
  <si>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</si>
  <si>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</si>
  <si>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</si>
  <si>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</si>
  <si>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</si>
  <si>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</si>
  <si>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</si>
  <si>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</si>
  <si>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</si>
  <si>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</si>
  <si>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</si>
  <si>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</si>
  <si>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</si>
  <si>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</si>
  <si>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</si>
  <si>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</si>
  <si>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</si>
  <si>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</si>
  <si>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</si>
  <si>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</si>
  <si>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</si>
  <si>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</si>
  <si>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</si>
  <si>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</si>
  <si>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</si>
  <si>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</si>
  <si>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</si>
  <si>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</si>
  <si>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</si>
  <si>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</si>
  <si>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</si>
  <si>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</si>
  <si>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</si>
  <si>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</si>
  <si>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</si>
  <si>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</si>
  <si>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</si>
  <si>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</si>
  <si>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</si>
  <si>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</si>
  <si>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</si>
  <si>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</si>
  <si>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</si>
  <si>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</si>
  <si>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</si>
  <si>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</si>
  <si>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</si>
  <si>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</si>
  <si>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</si>
  <si>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</si>
  <si>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</si>
  <si>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</si>
  <si>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</si>
  <si>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</si>
  <si>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</si>
  <si>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</si>
  <si>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</si>
  <si>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</si>
  <si>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</si>
  <si>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</si>
  <si>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</si>
  <si>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</si>
  <si>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</si>
  <si>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</si>
  <si>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</si>
  <si>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</si>
  <si>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</si>
  <si>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</si>
  <si>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</si>
  <si>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</si>
  <si>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</si>
  <si>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</si>
  <si>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</si>
  <si>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</si>
  <si>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</si>
  <si>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</si>
  <si>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</si>
  <si>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</si>
  <si>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</si>
  <si>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</si>
  <si>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</si>
  <si>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</si>
  <si>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</si>
  <si>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</si>
  <si>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</si>
  <si>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</si>
  <si>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</si>
  <si>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</si>
  <si>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</si>
  <si>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</si>
  <si>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</si>
  <si>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</si>
  <si>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</si>
  <si>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</si>
  <si>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</si>
  <si>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</si>
  <si>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</si>
  <si>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</si>
  <si>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</si>
  <si>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</si>
  <si>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</si>
  <si>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</si>
  <si>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</si>
  <si>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</si>
  <si>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</si>
  <si>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</si>
  <si>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</si>
  <si>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</si>
  <si>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</si>
  <si>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</si>
  <si>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</si>
  <si>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</si>
  <si>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</si>
  <si>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</si>
  <si>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</si>
  <si>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</si>
  <si>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</si>
  <si>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</si>
  <si>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</si>
  <si>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</si>
  <si>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</si>
  <si>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</si>
  <si>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</si>
  <si>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</si>
  <si>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</si>
  <si>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</si>
  <si>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</si>
  <si>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</si>
  <si>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</si>
  <si>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</si>
  <si>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</si>
  <si>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</si>
  <si>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</si>
  <si>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</si>
  <si>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</si>
  <si>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</si>
  <si>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</si>
  <si>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</si>
  <si>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</si>
  <si>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</si>
  <si>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</si>
  <si>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</si>
  <si>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</si>
  <si>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</si>
  <si>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</si>
  <si>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</si>
  <si>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</si>
  <si>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</si>
  <si>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</si>
  <si>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</si>
  <si>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</si>
  <si>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</si>
  <si>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</si>
  <si>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</si>
  <si>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</si>
  <si>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</si>
  <si>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</si>
  <si>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</si>
  <si>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</si>
  <si>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</si>
  <si>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</si>
  <si>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</si>
  <si>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</si>
  <si>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</si>
  <si>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</si>
  <si>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</si>
  <si>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</si>
  <si>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</si>
  <si>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</si>
  <si>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</si>
  <si>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</si>
  <si>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</si>
  <si>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</si>
  <si>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</si>
  <si>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</si>
  <si>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</si>
  <si>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</si>
  <si>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</si>
  <si>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</si>
  <si>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</si>
  <si>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</si>
  <si>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</si>
  <si>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</si>
  <si>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</si>
  <si>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</si>
  <si>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</si>
  <si>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</si>
  <si>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</si>
  <si>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</si>
  <si>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</si>
  <si>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</si>
  <si>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</si>
  <si>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</si>
  <si>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</si>
  <si>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</si>
  <si>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</si>
  <si>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</si>
  <si>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</si>
  <si>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</si>
  <si>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</si>
  <si>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</si>
  <si>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</si>
  <si>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</si>
  <si>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</si>
  <si>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</si>
  <si>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</si>
  <si>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</si>
  <si>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</si>
  <si>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</si>
  <si>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</si>
  <si>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</si>
  <si>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</si>
  <si>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</si>
  <si>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</si>
  <si>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</si>
  <si>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</si>
  <si>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</si>
  <si>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</si>
  <si>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</si>
  <si>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</si>
  <si>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</si>
  <si>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</si>
  <si>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</si>
  <si>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</si>
  <si>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</si>
  <si>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</si>
  <si>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</si>
  <si>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</si>
  <si>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</si>
  <si>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</si>
  <si>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</si>
  <si>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</si>
  <si>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</si>
  <si>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</si>
  <si>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</si>
  <si>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</si>
  <si>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</si>
  <si>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</si>
  <si>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</si>
  <si>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</si>
  <si>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</si>
  <si>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</si>
  <si>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</si>
  <si>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</si>
  <si>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</si>
  <si>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</si>
  <si>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</si>
  <si>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</si>
  <si>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</si>
  <si>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</si>
  <si>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</si>
  <si>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</si>
  <si>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</si>
  <si>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</si>
  <si>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</si>
  <si>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</si>
  <si>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</si>
  <si>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</si>
  <si>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</si>
  <si>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</si>
  <si>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</si>
  <si>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</si>
  <si>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</si>
  <si>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</si>
  <si>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</si>
  <si>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</si>
  <si>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</si>
  <si>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</si>
  <si>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</si>
  <si>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</si>
  <si>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</si>
  <si>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</si>
  <si>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</si>
  <si>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</si>
  <si>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</si>
  <si>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</si>
  <si>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</si>
  <si>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</si>
  <si>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</si>
  <si>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</si>
  <si>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</si>
  <si>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</si>
  <si>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</si>
  <si>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</si>
  <si>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</si>
  <si>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</si>
  <si>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</si>
  <si>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</si>
  <si>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</si>
  <si>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</si>
  <si>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</si>
  <si>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</si>
  <si>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</si>
  <si>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</si>
  <si>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</si>
  <si>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</si>
  <si>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</si>
  <si>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</si>
  <si>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</si>
  <si>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</si>
  <si>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</si>
  <si>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</si>
  <si>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</si>
  <si>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</si>
  <si>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</si>
  <si>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</si>
  <si>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</si>
  <si>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</si>
  <si>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</si>
  <si>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</si>
  <si>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</si>
  <si>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</si>
  <si>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</si>
  <si>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</si>
  <si>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</si>
  <si>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</si>
  <si>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</si>
  <si>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</si>
  <si>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</si>
  <si>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</si>
  <si>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</si>
  <si>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</si>
  <si>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</si>
  <si>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</si>
  <si>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</si>
  <si>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</si>
  <si>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</si>
  <si>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</si>
  <si>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</si>
  <si>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</si>
  <si>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</si>
  <si>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</si>
  <si>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</si>
  <si>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</si>
  <si>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</si>
  <si>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</si>
  <si>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</si>
  <si>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</si>
  <si>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</si>
  <si>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</si>
  <si>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</si>
  <si>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</si>
  <si>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</si>
  <si>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</si>
  <si>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</si>
  <si>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</si>
  <si>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</si>
  <si>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</si>
  <si>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</si>
  <si>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</si>
  <si>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</si>
  <si>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</si>
  <si>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</si>
  <si>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</si>
  <si>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</si>
  <si>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</si>
  <si>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</si>
  <si>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</si>
  <si>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</si>
  <si>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</si>
  <si>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</si>
  <si>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</si>
  <si>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</si>
  <si>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</si>
  <si>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</si>
  <si>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</si>
  <si>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</si>
  <si>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</si>
  <si>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ВОДОСНАБДЯВАНЕ И КАНАЛИЗАЦИЯ-ВАРНА</t>
  </si>
  <si>
    <t>103002253</t>
  </si>
  <si>
    <t>ВАЛЕНТИН ДОНЕВ ВЪЛКАНОВ</t>
  </si>
  <si>
    <t>гр. Варна, ул."Прилеп" №33</t>
  </si>
  <si>
    <t>052-740031</t>
  </si>
  <si>
    <t>asu@vikvarna.com</t>
  </si>
  <si>
    <t>vikvarna.com</t>
  </si>
  <si>
    <t>БИК "Капиталов пазар" ЕООД</t>
  </si>
  <si>
    <t>052-502838</t>
  </si>
  <si>
    <t>ВАЛЕНТИН ДИМИТРОВ ВЕЛИКОВ</t>
  </si>
  <si>
    <t>ГЛАВЕН СЧЕТОВОДИТЕЛ</t>
  </si>
  <si>
    <t>РЕШЕНИЕ НА ОСС и ДОГОВОР ЗА УПРАВЛЕНИЕ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</si>
</sst>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42762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ВАЛЕНТИН ДИМИТРОВ ВЕЛИКОВ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692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 t="s">
        <v>685</v>
      </c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 t="s">
        <v>688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ВОДОСНАБДЯВАНЕ И КАНАЛИЗАЦИЯ-ВАРНА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103002253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1527</v>
      </c>
      <c r="D12" s="137">
        <v>1886</v>
      </c>
      <c r="E12" s="76" t="s">
        <v>25</v>
      </c>
      <c r="F12" s="80" t="s">
        <v>26</v>
      </c>
      <c r="G12" s="138">
        <v>1363</v>
      </c>
      <c r="H12" s="137">
        <v>1363</v>
      </c>
    </row>
    <row r="13" spans="1:8" ht="15.75">
      <c r="A13" s="76" t="s">
        <v>27</v>
      </c>
      <c r="B13" s="78" t="s">
        <v>28</v>
      </c>
      <c r="C13" s="138">
        <v>2147</v>
      </c>
      <c r="D13" s="137">
        <v>2656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211</v>
      </c>
      <c r="D14" s="137">
        <v>1075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125</v>
      </c>
      <c r="D15" s="137">
        <v>35467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873</v>
      </c>
      <c r="D16" s="137">
        <v>1281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82</v>
      </c>
      <c r="D17" s="137">
        <v>70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563</v>
      </c>
      <c r="D18" s="137">
        <v>1296</v>
      </c>
      <c r="E18" s="272" t="s">
        <v>47</v>
      </c>
      <c r="F18" s="271" t="s">
        <v>48</v>
      </c>
      <c r="G18" s="388">
        <f>G12+G15+G16+G17</f>
        <v>1363</v>
      </c>
      <c r="H18" s="389">
        <f>H12+H15+H16+H17</f>
        <v>1363</v>
      </c>
    </row>
    <row r="19" spans="1:8" ht="15.75">
      <c r="A19" s="76" t="s">
        <v>49</v>
      </c>
      <c r="B19" s="78" t="s">
        <v>50</v>
      </c>
      <c r="C19" s="138">
        <v>111</v>
      </c>
      <c r="D19" s="137">
        <v>102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5639</v>
      </c>
      <c r="D20" s="377">
        <f>SUM(D12:D19)</f>
        <v>43833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2409</v>
      </c>
      <c r="H21" s="137">
        <v>10320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-330</v>
      </c>
      <c r="H22" s="393">
        <f>SUM(H23:H25)</f>
        <v>28504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37157</v>
      </c>
      <c r="D25" s="137">
        <v>60</v>
      </c>
      <c r="E25" s="76" t="s">
        <v>73</v>
      </c>
      <c r="F25" s="80" t="s">
        <v>74</v>
      </c>
      <c r="G25" s="138">
        <v>-330</v>
      </c>
      <c r="H25" s="137">
        <v>28504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2079</v>
      </c>
      <c r="H26" s="377">
        <f>H20+H21+H22</f>
        <v>38824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37157</v>
      </c>
      <c r="D28" s="377">
        <f>SUM(D24:D27)</f>
        <v>60</v>
      </c>
      <c r="E28" s="143" t="s">
        <v>84</v>
      </c>
      <c r="F28" s="80" t="s">
        <v>85</v>
      </c>
      <c r="G28" s="374">
        <f>SUM(G29:G31)</f>
        <v>-800</v>
      </c>
      <c r="H28" s="375">
        <f>SUM(H29:H31)</f>
        <v>-1014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310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-800</v>
      </c>
      <c r="H30" s="137">
        <v>-1324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1295</v>
      </c>
      <c r="H32" s="137">
        <v>524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495</v>
      </c>
      <c r="H34" s="377">
        <f>H28+H32+H33</f>
        <v>-490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3937</v>
      </c>
      <c r="H37" s="379">
        <f>H26+H18+H34</f>
        <v>39697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2277</v>
      </c>
      <c r="H52" s="137">
        <v>1739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29</v>
      </c>
      <c r="H54" s="137">
        <v>715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42796</v>
      </c>
      <c r="D56" s="381">
        <f>D20+D21+D22+D28+D33+D46+D52+D54+D55</f>
        <v>43893</v>
      </c>
      <c r="E56" s="87" t="s">
        <v>557</v>
      </c>
      <c r="F56" s="86" t="s">
        <v>172</v>
      </c>
      <c r="G56" s="378">
        <f>G50+G52+G53+G54+G55</f>
        <v>2306</v>
      </c>
      <c r="H56" s="379">
        <f>H50+H52+H53+H54+H55</f>
        <v>2454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5605</v>
      </c>
      <c r="D59" s="137">
        <v>4779</v>
      </c>
      <c r="E59" s="142" t="s">
        <v>180</v>
      </c>
      <c r="F59" s="277" t="s">
        <v>181</v>
      </c>
      <c r="G59" s="138">
        <v>9904</v>
      </c>
      <c r="H59" s="137">
        <v>12146</v>
      </c>
    </row>
    <row r="60" spans="1:13" ht="15.75">
      <c r="A60" s="76" t="s">
        <v>178</v>
      </c>
      <c r="B60" s="78" t="s">
        <v>179</v>
      </c>
      <c r="C60" s="138"/>
      <c r="D60" s="137">
        <v>25</v>
      </c>
      <c r="E60" s="76" t="s">
        <v>184</v>
      </c>
      <c r="F60" s="80" t="s">
        <v>185</v>
      </c>
      <c r="G60" s="138">
        <v>4569</v>
      </c>
      <c r="H60" s="137">
        <v>2242</v>
      </c>
      <c r="M60" s="85"/>
    </row>
    <row r="61" spans="1:8" ht="15.75">
      <c r="A61" s="76" t="s">
        <v>182</v>
      </c>
      <c r="B61" s="78" t="s">
        <v>183</v>
      </c>
      <c r="C61" s="138">
        <v>25</v>
      </c>
      <c r="D61" s="137"/>
      <c r="E61" s="141" t="s">
        <v>188</v>
      </c>
      <c r="F61" s="80" t="s">
        <v>189</v>
      </c>
      <c r="G61" s="374">
        <f>SUM(G62:G68)</f>
        <v>43449</v>
      </c>
      <c r="H61" s="375">
        <f>SUM(H62:H68)</f>
        <v>7665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36542</v>
      </c>
      <c r="H62" s="137">
        <v>328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3815</v>
      </c>
      <c r="H64" s="137">
        <v>4369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5630</v>
      </c>
      <c r="D65" s="377">
        <f>SUM(D59:D64)</f>
        <v>4804</v>
      </c>
      <c r="E65" s="76" t="s">
        <v>201</v>
      </c>
      <c r="F65" s="80" t="s">
        <v>202</v>
      </c>
      <c r="G65" s="138">
        <v>316</v>
      </c>
      <c r="H65" s="137">
        <v>300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1595</v>
      </c>
      <c r="H66" s="137">
        <v>1333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574</v>
      </c>
      <c r="H67" s="137">
        <v>506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607</v>
      </c>
      <c r="H68" s="137">
        <v>829</v>
      </c>
    </row>
    <row r="69" spans="1:8" ht="15.75">
      <c r="A69" s="76" t="s">
        <v>210</v>
      </c>
      <c r="B69" s="78" t="s">
        <v>211</v>
      </c>
      <c r="C69" s="138">
        <v>11857</v>
      </c>
      <c r="D69" s="137">
        <v>12445</v>
      </c>
      <c r="E69" s="142" t="s">
        <v>79</v>
      </c>
      <c r="F69" s="80" t="s">
        <v>216</v>
      </c>
      <c r="G69" s="138">
        <v>1719</v>
      </c>
      <c r="H69" s="137">
        <v>2606</v>
      </c>
    </row>
    <row r="70" spans="1:8" ht="15.75">
      <c r="A70" s="76" t="s">
        <v>214</v>
      </c>
      <c r="B70" s="78" t="s">
        <v>215</v>
      </c>
      <c r="C70" s="138">
        <v>385</v>
      </c>
      <c r="D70" s="137">
        <v>36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59641</v>
      </c>
      <c r="H71" s="377">
        <f>H59+H60+H61+H69+H70</f>
        <v>24659</v>
      </c>
    </row>
    <row r="72" spans="1:8" ht="15.75">
      <c r="A72" s="76" t="s">
        <v>221</v>
      </c>
      <c r="B72" s="78" t="s">
        <v>222</v>
      </c>
      <c r="C72" s="138">
        <v>1381</v>
      </c>
      <c r="D72" s="137">
        <v>1437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161</v>
      </c>
      <c r="D75" s="137">
        <v>1358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13784</v>
      </c>
      <c r="D76" s="377">
        <f>SUM(D68:D75)</f>
        <v>15276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36</v>
      </c>
      <c r="H77" s="270">
        <v>36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59677</v>
      </c>
      <c r="H79" s="379">
        <f>H71+H73+H75+H77</f>
        <v>24695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15</v>
      </c>
      <c r="D88" s="137">
        <v>18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3695</v>
      </c>
      <c r="D89" s="137">
        <v>2855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3710</v>
      </c>
      <c r="D92" s="377">
        <f>SUM(D88:D91)</f>
        <v>2873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23124</v>
      </c>
      <c r="D94" s="381">
        <f>D65+D76+D85+D92+D93</f>
        <v>22953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65920</v>
      </c>
      <c r="D95" s="383">
        <f>D94+D56</f>
        <v>66846</v>
      </c>
      <c r="E95" s="169" t="s">
        <v>635</v>
      </c>
      <c r="F95" s="280" t="s">
        <v>268</v>
      </c>
      <c r="G95" s="382">
        <f>G37+G40+G56+G79</f>
        <v>65920</v>
      </c>
      <c r="H95" s="383">
        <f>H37+H40+H56+H79</f>
        <v>66846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42762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 ДИМИТРОВ ВЕЛИКОВ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23" sqref="H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ВОДОСНАБДЯВАНЕ И КАНАЛИЗАЦИЯ-ВАРНА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103002253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14524</v>
      </c>
      <c r="D12" s="257">
        <v>14462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11142</v>
      </c>
      <c r="D13" s="257">
        <v>11586</v>
      </c>
      <c r="E13" s="135" t="s">
        <v>281</v>
      </c>
      <c r="F13" s="180" t="s">
        <v>282</v>
      </c>
      <c r="G13" s="256">
        <v>73</v>
      </c>
      <c r="H13" s="257">
        <v>82</v>
      </c>
    </row>
    <row r="14" spans="1:8" ht="15.75">
      <c r="A14" s="135" t="s">
        <v>283</v>
      </c>
      <c r="B14" s="131" t="s">
        <v>284</v>
      </c>
      <c r="C14" s="256">
        <v>3532</v>
      </c>
      <c r="D14" s="257">
        <v>4707</v>
      </c>
      <c r="E14" s="185" t="s">
        <v>285</v>
      </c>
      <c r="F14" s="180" t="s">
        <v>286</v>
      </c>
      <c r="G14" s="256">
        <v>50837</v>
      </c>
      <c r="H14" s="257">
        <v>46080</v>
      </c>
    </row>
    <row r="15" spans="1:8" ht="15.75">
      <c r="A15" s="135" t="s">
        <v>287</v>
      </c>
      <c r="B15" s="131" t="s">
        <v>288</v>
      </c>
      <c r="C15" s="256">
        <v>16291</v>
      </c>
      <c r="D15" s="257">
        <v>16026</v>
      </c>
      <c r="E15" s="185" t="s">
        <v>79</v>
      </c>
      <c r="F15" s="180" t="s">
        <v>289</v>
      </c>
      <c r="G15" s="256">
        <v>2177</v>
      </c>
      <c r="H15" s="257">
        <v>2619</v>
      </c>
    </row>
    <row r="16" spans="1:8" ht="15.75">
      <c r="A16" s="135" t="s">
        <v>290</v>
      </c>
      <c r="B16" s="131" t="s">
        <v>291</v>
      </c>
      <c r="C16" s="256">
        <v>3465</v>
      </c>
      <c r="D16" s="257">
        <v>3165</v>
      </c>
      <c r="E16" s="176" t="s">
        <v>52</v>
      </c>
      <c r="F16" s="204" t="s">
        <v>292</v>
      </c>
      <c r="G16" s="407">
        <f>SUM(G12:G15)</f>
        <v>53087</v>
      </c>
      <c r="H16" s="408">
        <f>SUM(H12:H15)</f>
        <v>48781</v>
      </c>
    </row>
    <row r="17" spans="1:8" ht="31.5">
      <c r="A17" s="135" t="s">
        <v>293</v>
      </c>
      <c r="B17" s="131" t="s">
        <v>294</v>
      </c>
      <c r="C17" s="256">
        <v>1865</v>
      </c>
      <c r="D17" s="257">
        <v>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f>-2085</f>
        <v>-2085</v>
      </c>
      <c r="D18" s="257">
        <v>-3082</v>
      </c>
      <c r="E18" s="174" t="s">
        <v>297</v>
      </c>
      <c r="F18" s="178" t="s">
        <v>298</v>
      </c>
      <c r="G18" s="418">
        <v>3</v>
      </c>
      <c r="H18" s="419">
        <v>5</v>
      </c>
    </row>
    <row r="19" spans="1:8" ht="15.75">
      <c r="A19" s="135" t="s">
        <v>299</v>
      </c>
      <c r="B19" s="131" t="s">
        <v>300</v>
      </c>
      <c r="C19" s="256">
        <v>2510</v>
      </c>
      <c r="D19" s="257">
        <v>1709</v>
      </c>
      <c r="E19" s="135" t="s">
        <v>301</v>
      </c>
      <c r="F19" s="177" t="s">
        <v>302</v>
      </c>
      <c r="G19" s="256">
        <v>3</v>
      </c>
      <c r="H19" s="257">
        <v>6</v>
      </c>
    </row>
    <row r="20" spans="1:8" ht="15.75">
      <c r="A20" s="175" t="s">
        <v>303</v>
      </c>
      <c r="B20" s="131" t="s">
        <v>304</v>
      </c>
      <c r="C20" s="256">
        <v>2031</v>
      </c>
      <c r="D20" s="257">
        <v>1354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51244</v>
      </c>
      <c r="D22" s="408">
        <f>SUM(D12:D18)+D19</f>
        <v>48575</v>
      </c>
      <c r="E22" s="135" t="s">
        <v>309</v>
      </c>
      <c r="F22" s="177" t="s">
        <v>310</v>
      </c>
      <c r="G22" s="256">
        <v>1028</v>
      </c>
      <c r="H22" s="257">
        <v>916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1545</v>
      </c>
      <c r="D25" s="257">
        <v>324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1028</v>
      </c>
      <c r="H27" s="408">
        <f>SUM(H22:H26)</f>
        <v>916</v>
      </c>
    </row>
    <row r="28" spans="1:8" ht="15.75">
      <c r="A28" s="135" t="s">
        <v>79</v>
      </c>
      <c r="B28" s="177" t="s">
        <v>327</v>
      </c>
      <c r="C28" s="256">
        <v>34</v>
      </c>
      <c r="D28" s="257">
        <v>35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1579</v>
      </c>
      <c r="D29" s="408">
        <f>SUM(D25:D28)</f>
        <v>359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52823</v>
      </c>
      <c r="D31" s="414">
        <f>D29+D22</f>
        <v>48934</v>
      </c>
      <c r="E31" s="191" t="s">
        <v>548</v>
      </c>
      <c r="F31" s="206" t="s">
        <v>331</v>
      </c>
      <c r="G31" s="193">
        <f>G16+G18+G27</f>
        <v>54118</v>
      </c>
      <c r="H31" s="194">
        <f>H16+H18+H27</f>
        <v>49702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1295</v>
      </c>
      <c r="D33" s="184">
        <f>IF((H31-D31)&gt;0,H31-D31,0)</f>
        <v>768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52823</v>
      </c>
      <c r="D36" s="416">
        <f>D31-D34+D35</f>
        <v>48934</v>
      </c>
      <c r="E36" s="202" t="s">
        <v>346</v>
      </c>
      <c r="F36" s="196" t="s">
        <v>347</v>
      </c>
      <c r="G36" s="207">
        <f>G35-G34+G31</f>
        <v>54118</v>
      </c>
      <c r="H36" s="208">
        <f>H35-H34+H31</f>
        <v>49702</v>
      </c>
    </row>
    <row r="37" spans="1:8" ht="15.75">
      <c r="A37" s="201" t="s">
        <v>348</v>
      </c>
      <c r="B37" s="171" t="s">
        <v>349</v>
      </c>
      <c r="C37" s="413">
        <f>IF((G36-C36)&gt;0,G36-C36,0)</f>
        <v>1295</v>
      </c>
      <c r="D37" s="414">
        <f>IF((H36-D36)&gt;0,H36-D36,0)</f>
        <v>768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244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261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-17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1295</v>
      </c>
      <c r="D42" s="184">
        <f>+IF((H36-D36-D38)&gt;0,H36-D36-D38,0)</f>
        <v>524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1295</v>
      </c>
      <c r="D44" s="208">
        <f>IF(H42=0,IF(D42-D43&gt;0,D42-D43+H43,0),IF(H42-H43&lt;0,H43-H42+D42,0))</f>
        <v>524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54118</v>
      </c>
      <c r="D45" s="410">
        <f>D36+D38+D42</f>
        <v>49702</v>
      </c>
      <c r="E45" s="210" t="s">
        <v>373</v>
      </c>
      <c r="F45" s="212" t="s">
        <v>374</v>
      </c>
      <c r="G45" s="409">
        <f>G42+G36</f>
        <v>54118</v>
      </c>
      <c r="H45" s="410">
        <f>H42+H36</f>
        <v>49702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42762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 ДИМИТРОВ ВЕЛИКОВ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J41" sqref="J4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ВОДОСНАБДЯВАНЕ И КАНАЛИЗАЦИЯ-ВАРНА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103002253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57999</v>
      </c>
      <c r="D11" s="137">
        <v>55208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-31933</v>
      </c>
      <c r="D12" s="137">
        <v>-28918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-19235</v>
      </c>
      <c r="D14" s="137">
        <v>-18656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-261</v>
      </c>
      <c r="D16" s="137">
        <v>-168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1000</v>
      </c>
      <c r="D17" s="137">
        <v>1028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-1393</v>
      </c>
      <c r="D20" s="137">
        <v>-2997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6177</v>
      </c>
      <c r="D21" s="438">
        <f>SUM(D11:D20)</f>
        <v>5497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-2959</v>
      </c>
      <c r="D23" s="137">
        <v>-4225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-2959</v>
      </c>
      <c r="D33" s="438">
        <f>SUM(D23:D32)</f>
        <v>-4225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-2242</v>
      </c>
      <c r="D38" s="137">
        <v>-2242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-147</v>
      </c>
      <c r="D40" s="137">
        <v>-157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8</v>
      </c>
      <c r="D42" s="137">
        <v>28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-2381</v>
      </c>
      <c r="D43" s="440">
        <f>SUM(D35:D42)</f>
        <v>-2371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837</v>
      </c>
      <c r="D44" s="247">
        <f>D43+D33+D21</f>
        <v>-1099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2873</v>
      </c>
      <c r="D45" s="249">
        <v>3972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3710</v>
      </c>
      <c r="D46" s="251">
        <f>D45+D44</f>
        <v>2873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3710</v>
      </c>
      <c r="D47" s="238">
        <v>2873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42762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 ДИМИТРОВ ВЕЛИКОВ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1">
      <selection activeCell="J28" sqref="J2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ВОДОСНАБДЯВАНЕ И КАНАЛИЗАЦИЯ-ВАРНА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103002253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1363</v>
      </c>
      <c r="D13" s="363">
        <f>'1-Баланс'!H20</f>
        <v>0</v>
      </c>
      <c r="E13" s="363">
        <f>'1-Баланс'!H21</f>
        <v>10320</v>
      </c>
      <c r="F13" s="363">
        <f>'1-Баланс'!H23</f>
        <v>0</v>
      </c>
      <c r="G13" s="363">
        <f>'1-Баланс'!H24</f>
        <v>0</v>
      </c>
      <c r="H13" s="364">
        <v>28504</v>
      </c>
      <c r="I13" s="363">
        <f>'1-Баланс'!H29+'1-Баланс'!H32</f>
        <v>834</v>
      </c>
      <c r="J13" s="363">
        <f>'1-Баланс'!H30+'1-Баланс'!H33</f>
        <v>-1324</v>
      </c>
      <c r="K13" s="364"/>
      <c r="L13" s="363">
        <f>SUM(C13:K13)</f>
        <v>39697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1363</v>
      </c>
      <c r="D17" s="432">
        <f aca="true" t="shared" si="2" ref="D17:M17">D13+D14</f>
        <v>0</v>
      </c>
      <c r="E17" s="432">
        <f t="shared" si="2"/>
        <v>10320</v>
      </c>
      <c r="F17" s="432">
        <f t="shared" si="2"/>
        <v>0</v>
      </c>
      <c r="G17" s="432">
        <f t="shared" si="2"/>
        <v>0</v>
      </c>
      <c r="H17" s="432">
        <f t="shared" si="2"/>
        <v>28504</v>
      </c>
      <c r="I17" s="432">
        <f t="shared" si="2"/>
        <v>834</v>
      </c>
      <c r="J17" s="432">
        <f t="shared" si="2"/>
        <v>-1324</v>
      </c>
      <c r="K17" s="432">
        <f t="shared" si="2"/>
        <v>0</v>
      </c>
      <c r="L17" s="363">
        <f t="shared" si="1"/>
        <v>39697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1295</v>
      </c>
      <c r="J18" s="363">
        <f>+'1-Баланс'!G33</f>
        <v>0</v>
      </c>
      <c r="K18" s="364"/>
      <c r="L18" s="363">
        <f t="shared" si="1"/>
        <v>1295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-524</v>
      </c>
      <c r="J19" s="109">
        <f>J20+J21</f>
        <v>524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-524</v>
      </c>
      <c r="J21" s="256">
        <v>524</v>
      </c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>
        <v>687</v>
      </c>
      <c r="F29" s="256"/>
      <c r="G29" s="256"/>
      <c r="H29" s="256">
        <v>-223</v>
      </c>
      <c r="I29" s="256"/>
      <c r="J29" s="256"/>
      <c r="K29" s="256"/>
      <c r="L29" s="363">
        <f t="shared" si="1"/>
        <v>464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-8598</v>
      </c>
      <c r="F30" s="256"/>
      <c r="G30" s="256"/>
      <c r="H30" s="256">
        <v>-28611</v>
      </c>
      <c r="I30" s="256">
        <v>-310</v>
      </c>
      <c r="J30" s="256"/>
      <c r="K30" s="256"/>
      <c r="L30" s="363">
        <f t="shared" si="1"/>
        <v>-37519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1363</v>
      </c>
      <c r="D31" s="432">
        <f aca="true" t="shared" si="6" ref="D31:M31">D19+D22+D23+D26+D30+D29+D17+D18</f>
        <v>0</v>
      </c>
      <c r="E31" s="432">
        <f t="shared" si="6"/>
        <v>2409</v>
      </c>
      <c r="F31" s="432">
        <f t="shared" si="6"/>
        <v>0</v>
      </c>
      <c r="G31" s="432">
        <f t="shared" si="6"/>
        <v>0</v>
      </c>
      <c r="H31" s="432">
        <f t="shared" si="6"/>
        <v>-330</v>
      </c>
      <c r="I31" s="432">
        <f t="shared" si="6"/>
        <v>1295</v>
      </c>
      <c r="J31" s="432">
        <f t="shared" si="6"/>
        <v>-800</v>
      </c>
      <c r="K31" s="432">
        <f t="shared" si="6"/>
        <v>0</v>
      </c>
      <c r="L31" s="363">
        <f t="shared" si="1"/>
        <v>3937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1363</v>
      </c>
      <c r="D34" s="366">
        <f t="shared" si="7"/>
        <v>0</v>
      </c>
      <c r="E34" s="366">
        <f t="shared" si="7"/>
        <v>2409</v>
      </c>
      <c r="F34" s="366">
        <f t="shared" si="7"/>
        <v>0</v>
      </c>
      <c r="G34" s="366">
        <f t="shared" si="7"/>
        <v>0</v>
      </c>
      <c r="H34" s="366">
        <f t="shared" si="7"/>
        <v>-330</v>
      </c>
      <c r="I34" s="366">
        <f t="shared" si="7"/>
        <v>1295</v>
      </c>
      <c r="J34" s="366">
        <f t="shared" si="7"/>
        <v>-800</v>
      </c>
      <c r="K34" s="366">
        <f t="shared" si="7"/>
        <v>0</v>
      </c>
      <c r="L34" s="430">
        <f t="shared" si="1"/>
        <v>3937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42762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 ДИМИТРОВ ВЕЛИКОВ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ВОДОСНАБДЯВАНЕ И КАНАЛИЗАЦИЯ-ВАРНА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103002253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42762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 ДИМИТРОВ ВЕЛИКОВ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ВОДОСНАБДЯВАНЕ И КАНАЛИЗАЦИЯ-ВАРНА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65920</v>
      </c>
      <c r="D6" s="454">
        <f aca="true" t="shared" si="0" ref="D6:D15">C6-E6</f>
        <v>0</v>
      </c>
      <c r="E6" s="453">
        <f>'1-Баланс'!G95</f>
        <v>65920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3937</v>
      </c>
      <c r="D7" s="454">
        <f t="shared" si="0"/>
        <v>2574</v>
      </c>
      <c r="E7" s="453">
        <f>'1-Баланс'!G18</f>
        <v>1363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1295</v>
      </c>
      <c r="D8" s="454">
        <f t="shared" si="0"/>
        <v>0</v>
      </c>
      <c r="E8" s="453">
        <f>ABS('2-Отчет за доходите'!C44)-ABS('2-Отчет за доходите'!G44)</f>
        <v>1295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2873</v>
      </c>
      <c r="D9" s="454">
        <f t="shared" si="0"/>
        <v>0</v>
      </c>
      <c r="E9" s="453">
        <f>'3-Отчет за паричния поток'!C45</f>
        <v>2873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3710</v>
      </c>
      <c r="D10" s="454">
        <f t="shared" si="0"/>
        <v>0</v>
      </c>
      <c r="E10" s="453">
        <f>'3-Отчет за паричния поток'!C46</f>
        <v>3710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3937</v>
      </c>
      <c r="D11" s="454">
        <f t="shared" si="0"/>
        <v>0</v>
      </c>
      <c r="E11" s="453">
        <f>'4-Отчет за собствения капитал'!L34</f>
        <v>3937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0.024393919415299413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0.3289306578613157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0.020892825452140103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0.019645024271844662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1.024515835904814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0.3874859661175997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0.2931447626388726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0.06216800442381487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0.06216800442381487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1.09624994837484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0.8053246359223301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0.36937369854236746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15.743713487426973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0.9402760922330098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2840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0.7213614427228855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0.117742710373628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9.727401129943503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ВОДОСНАБДЯВАНЕ И КАНАЛИЗАЦИЯ-ВАРНА</v>
      </c>
      <c r="B3" s="92" t="str">
        <f aca="true" t="shared" si="1" ref="B3:B34">pdeBulstat</f>
        <v>103002253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1527</v>
      </c>
    </row>
    <row r="4" spans="1:8" ht="15.75">
      <c r="A4" s="92" t="str">
        <f t="shared" si="0"/>
        <v>ВОДОСНАБДЯВАНЕ И КАНАЛИЗАЦИЯ-ВАРНА</v>
      </c>
      <c r="B4" s="92" t="str">
        <f t="shared" si="1"/>
        <v>103002253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2147</v>
      </c>
    </row>
    <row r="5" spans="1:8" ht="15.75">
      <c r="A5" s="92" t="str">
        <f t="shared" si="0"/>
        <v>ВОДОСНАБДЯВАНЕ И КАНАЛИЗАЦИЯ-ВАРНА</v>
      </c>
      <c r="B5" s="92" t="str">
        <f t="shared" si="1"/>
        <v>103002253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211</v>
      </c>
    </row>
    <row r="6" spans="1:8" ht="15.75">
      <c r="A6" s="92" t="str">
        <f t="shared" si="0"/>
        <v>ВОДОСНАБДЯВАНЕ И КАНАЛИЗАЦИЯ-ВАРНА</v>
      </c>
      <c r="B6" s="92" t="str">
        <f t="shared" si="1"/>
        <v>103002253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125</v>
      </c>
    </row>
    <row r="7" spans="1:8" ht="15.75">
      <c r="A7" s="92" t="str">
        <f t="shared" si="0"/>
        <v>ВОДОСНАБДЯВАНЕ И КАНАЛИЗАЦИЯ-ВАРНА</v>
      </c>
      <c r="B7" s="92" t="str">
        <f t="shared" si="1"/>
        <v>103002253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873</v>
      </c>
    </row>
    <row r="8" spans="1:8" ht="15.75">
      <c r="A8" s="92" t="str">
        <f t="shared" si="0"/>
        <v>ВОДОСНАБДЯВАНЕ И КАНАЛИЗАЦИЯ-ВАРНА</v>
      </c>
      <c r="B8" s="92" t="str">
        <f t="shared" si="1"/>
        <v>103002253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82</v>
      </c>
    </row>
    <row r="9" spans="1:8" ht="15.75">
      <c r="A9" s="92" t="str">
        <f t="shared" si="0"/>
        <v>ВОДОСНАБДЯВАНЕ И КАНАЛИЗАЦИЯ-ВАРНА</v>
      </c>
      <c r="B9" s="92" t="str">
        <f t="shared" si="1"/>
        <v>103002253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563</v>
      </c>
    </row>
    <row r="10" spans="1:8" ht="15.75">
      <c r="A10" s="92" t="str">
        <f t="shared" si="0"/>
        <v>ВОДОСНАБДЯВАНЕ И КАНАЛИЗАЦИЯ-ВАРНА</v>
      </c>
      <c r="B10" s="92" t="str">
        <f t="shared" si="1"/>
        <v>103002253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111</v>
      </c>
    </row>
    <row r="11" spans="1:8" ht="15.75">
      <c r="A11" s="92" t="str">
        <f t="shared" si="0"/>
        <v>ВОДОСНАБДЯВАНЕ И КАНАЛИЗАЦИЯ-ВАРНА</v>
      </c>
      <c r="B11" s="92" t="str">
        <f t="shared" si="1"/>
        <v>103002253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5639</v>
      </c>
    </row>
    <row r="12" spans="1:8" ht="15.75">
      <c r="A12" s="92" t="str">
        <f t="shared" si="0"/>
        <v>ВОДОСНАБДЯВАНЕ И КАНАЛИЗАЦИЯ-ВАРНА</v>
      </c>
      <c r="B12" s="92" t="str">
        <f t="shared" si="1"/>
        <v>103002253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ВОДОСНАБДЯВАНЕ И КАНАЛИЗАЦИЯ-ВАРНА</v>
      </c>
      <c r="B13" s="92" t="str">
        <f t="shared" si="1"/>
        <v>103002253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ВОДОСНАБДЯВАНЕ И КАНАЛИЗАЦИЯ-ВАРНА</v>
      </c>
      <c r="B14" s="92" t="str">
        <f t="shared" si="1"/>
        <v>103002253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ВОДОСНАБДЯВАНЕ И КАНАЛИЗАЦИЯ-ВАРНА</v>
      </c>
      <c r="B15" s="92" t="str">
        <f t="shared" si="1"/>
        <v>103002253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37157</v>
      </c>
    </row>
    <row r="16" spans="1:8" ht="15.75">
      <c r="A16" s="92" t="str">
        <f t="shared" si="0"/>
        <v>ВОДОСНАБДЯВАНЕ И КАНАЛИЗАЦИЯ-ВАРНА</v>
      </c>
      <c r="B16" s="92" t="str">
        <f t="shared" si="1"/>
        <v>103002253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ВОДОСНАБДЯВАНЕ И КАНАЛИЗАЦИЯ-ВАРНА</v>
      </c>
      <c r="B17" s="92" t="str">
        <f t="shared" si="1"/>
        <v>103002253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ВОДОСНАБДЯВАНЕ И КАНАЛИЗАЦИЯ-ВАРНА</v>
      </c>
      <c r="B18" s="92" t="str">
        <f t="shared" si="1"/>
        <v>103002253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37157</v>
      </c>
    </row>
    <row r="19" spans="1:8" ht="15.75">
      <c r="A19" s="92" t="str">
        <f t="shared" si="0"/>
        <v>ВОДОСНАБДЯВАНЕ И КАНАЛИЗАЦИЯ-ВАРНА</v>
      </c>
      <c r="B19" s="92" t="str">
        <f t="shared" si="1"/>
        <v>103002253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ВОДОСНАБДЯВАНЕ И КАНАЛИЗАЦИЯ-ВАРНА</v>
      </c>
      <c r="B20" s="92" t="str">
        <f t="shared" si="1"/>
        <v>103002253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ВОДОСНАБДЯВАНЕ И КАНАЛИЗАЦИЯ-ВАРНА</v>
      </c>
      <c r="B21" s="92" t="str">
        <f t="shared" si="1"/>
        <v>103002253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ВОДОСНАБДЯВАНЕ И КАНАЛИЗАЦИЯ-ВАРНА</v>
      </c>
      <c r="B22" s="92" t="str">
        <f t="shared" si="1"/>
        <v>103002253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ВОДОСНАБДЯВАНЕ И КАНАЛИЗАЦИЯ-ВАРНА</v>
      </c>
      <c r="B23" s="92" t="str">
        <f t="shared" si="1"/>
        <v>103002253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ВОДОСНАБДЯВАНЕ И КАНАЛИЗАЦИЯ-ВАРНА</v>
      </c>
      <c r="B24" s="92" t="str">
        <f t="shared" si="1"/>
        <v>103002253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ВОДОСНАБДЯВАНЕ И КАНАЛИЗАЦИЯ-ВАРНА</v>
      </c>
      <c r="B25" s="92" t="str">
        <f t="shared" si="1"/>
        <v>103002253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ВОДОСНАБДЯВАНЕ И КАНАЛИЗАЦИЯ-ВАРНА</v>
      </c>
      <c r="B26" s="92" t="str">
        <f t="shared" si="1"/>
        <v>103002253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ВОДОСНАБДЯВАНЕ И КАНАЛИЗАЦИЯ-ВАРНА</v>
      </c>
      <c r="B27" s="92" t="str">
        <f t="shared" si="1"/>
        <v>103002253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ВОДОСНАБДЯВАНЕ И КАНАЛИЗАЦИЯ-ВАРНА</v>
      </c>
      <c r="B28" s="92" t="str">
        <f t="shared" si="1"/>
        <v>103002253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ВОДОСНАБДЯВАНЕ И КАНАЛИЗАЦИЯ-ВАРНА</v>
      </c>
      <c r="B29" s="92" t="str">
        <f t="shared" si="1"/>
        <v>103002253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ВОДОСНАБДЯВАНЕ И КАНАЛИЗАЦИЯ-ВАРНА</v>
      </c>
      <c r="B30" s="92" t="str">
        <f t="shared" si="1"/>
        <v>103002253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ВОДОСНАБДЯВАНЕ И КАНАЛИЗАЦИЯ-ВАРНА</v>
      </c>
      <c r="B31" s="92" t="str">
        <f t="shared" si="1"/>
        <v>103002253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ВОДОСНАБДЯВАНЕ И КАНАЛИЗАЦИЯ-ВАРНА</v>
      </c>
      <c r="B32" s="92" t="str">
        <f t="shared" si="1"/>
        <v>103002253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ВОДОСНАБДЯВАНЕ И КАНАЛИЗАЦИЯ-ВАРНА</v>
      </c>
      <c r="B33" s="92" t="str">
        <f t="shared" si="1"/>
        <v>103002253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ВОДОСНАБДЯВАНЕ И КАНАЛИЗАЦИЯ-ВАРНА</v>
      </c>
      <c r="B34" s="92" t="str">
        <f t="shared" si="1"/>
        <v>103002253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ВОДОСНАБДЯВАНЕ И КАНАЛИЗАЦИЯ-ВАРНА</v>
      </c>
      <c r="B35" s="92" t="str">
        <f aca="true" t="shared" si="4" ref="B35:B66">pdeBulstat</f>
        <v>103002253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ВОДОСНАБДЯВАНЕ И КАНАЛИЗАЦИЯ-ВАРНА</v>
      </c>
      <c r="B36" s="92" t="str">
        <f t="shared" si="4"/>
        <v>103002253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ВОДОСНАБДЯВАНЕ И КАНАЛИЗАЦИЯ-ВАРНА</v>
      </c>
      <c r="B37" s="92" t="str">
        <f t="shared" si="4"/>
        <v>103002253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ВОДОСНАБДЯВАНЕ И КАНАЛИЗАЦИЯ-ВАРНА</v>
      </c>
      <c r="B38" s="92" t="str">
        <f t="shared" si="4"/>
        <v>103002253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ВОДОСНАБДЯВАНЕ И КАНАЛИЗАЦИЯ-ВАРНА</v>
      </c>
      <c r="B39" s="92" t="str">
        <f t="shared" si="4"/>
        <v>103002253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ВОДОСНАБДЯВАНЕ И КАНАЛИЗАЦИЯ-ВАРНА</v>
      </c>
      <c r="B40" s="92" t="str">
        <f t="shared" si="4"/>
        <v>103002253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ВОДОСНАБДЯВАНЕ И КАНАЛИЗАЦИЯ-ВАРНА</v>
      </c>
      <c r="B41" s="92" t="str">
        <f t="shared" si="4"/>
        <v>103002253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42796</v>
      </c>
    </row>
    <row r="42" spans="1:8" ht="15.75">
      <c r="A42" s="92" t="str">
        <f t="shared" si="3"/>
        <v>ВОДОСНАБДЯВАНЕ И КАНАЛИЗАЦИЯ-ВАРНА</v>
      </c>
      <c r="B42" s="92" t="str">
        <f t="shared" si="4"/>
        <v>103002253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5605</v>
      </c>
    </row>
    <row r="43" spans="1:8" ht="15.75">
      <c r="A43" s="92" t="str">
        <f t="shared" si="3"/>
        <v>ВОДОСНАБДЯВАНЕ И КАНАЛИЗАЦИЯ-ВАРНА</v>
      </c>
      <c r="B43" s="92" t="str">
        <f t="shared" si="4"/>
        <v>103002253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ВОДОСНАБДЯВАНЕ И КАНАЛИЗАЦИЯ-ВАРНА</v>
      </c>
      <c r="B44" s="92" t="str">
        <f t="shared" si="4"/>
        <v>103002253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25</v>
      </c>
    </row>
    <row r="45" spans="1:8" ht="15.75">
      <c r="A45" s="92" t="str">
        <f t="shared" si="3"/>
        <v>ВОДОСНАБДЯВАНЕ И КАНАЛИЗАЦИЯ-ВАРНА</v>
      </c>
      <c r="B45" s="92" t="str">
        <f t="shared" si="4"/>
        <v>103002253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ВОДОСНАБДЯВАНЕ И КАНАЛИЗАЦИЯ-ВАРНА</v>
      </c>
      <c r="B46" s="92" t="str">
        <f t="shared" si="4"/>
        <v>103002253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ВОДОСНАБДЯВАНЕ И КАНАЛИЗАЦИЯ-ВАРНА</v>
      </c>
      <c r="B47" s="92" t="str">
        <f t="shared" si="4"/>
        <v>103002253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ВОДОСНАБДЯВАНЕ И КАНАЛИЗАЦИЯ-ВАРНА</v>
      </c>
      <c r="B48" s="92" t="str">
        <f t="shared" si="4"/>
        <v>103002253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5630</v>
      </c>
    </row>
    <row r="49" spans="1:8" ht="15.75">
      <c r="A49" s="92" t="str">
        <f t="shared" si="3"/>
        <v>ВОДОСНАБДЯВАНЕ И КАНАЛИЗАЦИЯ-ВАРНА</v>
      </c>
      <c r="B49" s="92" t="str">
        <f t="shared" si="4"/>
        <v>103002253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ВОДОСНАБДЯВАНЕ И КАНАЛИЗАЦИЯ-ВАРНА</v>
      </c>
      <c r="B50" s="92" t="str">
        <f t="shared" si="4"/>
        <v>103002253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11857</v>
      </c>
    </row>
    <row r="51" spans="1:8" ht="15.75">
      <c r="A51" s="92" t="str">
        <f t="shared" si="3"/>
        <v>ВОДОСНАБДЯВАНЕ И КАНАЛИЗАЦИЯ-ВАРНА</v>
      </c>
      <c r="B51" s="92" t="str">
        <f t="shared" si="4"/>
        <v>103002253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385</v>
      </c>
    </row>
    <row r="52" spans="1:8" ht="15.75">
      <c r="A52" s="92" t="str">
        <f t="shared" si="3"/>
        <v>ВОДОСНАБДЯВАНЕ И КАНАЛИЗАЦИЯ-ВАРНА</v>
      </c>
      <c r="B52" s="92" t="str">
        <f t="shared" si="4"/>
        <v>103002253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ВОДОСНАБДЯВАНЕ И КАНАЛИЗАЦИЯ-ВАРНА</v>
      </c>
      <c r="B53" s="92" t="str">
        <f t="shared" si="4"/>
        <v>103002253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1381</v>
      </c>
    </row>
    <row r="54" spans="1:8" ht="15.75">
      <c r="A54" s="92" t="str">
        <f t="shared" si="3"/>
        <v>ВОДОСНАБДЯВАНЕ И КАНАЛИЗАЦИЯ-ВАРНА</v>
      </c>
      <c r="B54" s="92" t="str">
        <f t="shared" si="4"/>
        <v>103002253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ВОДОСНАБДЯВАНЕ И КАНАЛИЗАЦИЯ-ВАРНА</v>
      </c>
      <c r="B55" s="92" t="str">
        <f t="shared" si="4"/>
        <v>103002253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ВОДОСНАБДЯВАНЕ И КАНАЛИЗАЦИЯ-ВАРНА</v>
      </c>
      <c r="B56" s="92" t="str">
        <f t="shared" si="4"/>
        <v>103002253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161</v>
      </c>
    </row>
    <row r="57" spans="1:8" ht="15.75">
      <c r="A57" s="92" t="str">
        <f t="shared" si="3"/>
        <v>ВОДОСНАБДЯВАНЕ И КАНАЛИЗАЦИЯ-ВАРНА</v>
      </c>
      <c r="B57" s="92" t="str">
        <f t="shared" si="4"/>
        <v>103002253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13784</v>
      </c>
    </row>
    <row r="58" spans="1:8" ht="15.75">
      <c r="A58" s="92" t="str">
        <f t="shared" si="3"/>
        <v>ВОДОСНАБДЯВАНЕ И КАНАЛИЗАЦИЯ-ВАРНА</v>
      </c>
      <c r="B58" s="92" t="str">
        <f t="shared" si="4"/>
        <v>103002253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ВОДОСНАБДЯВАНЕ И КАНАЛИЗАЦИЯ-ВАРНА</v>
      </c>
      <c r="B59" s="92" t="str">
        <f t="shared" si="4"/>
        <v>103002253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ВОДОСНАБДЯВАНЕ И КАНАЛИЗАЦИЯ-ВАРНА</v>
      </c>
      <c r="B60" s="92" t="str">
        <f t="shared" si="4"/>
        <v>103002253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ВОДОСНАБДЯВАНЕ И КАНАЛИЗАЦИЯ-ВАРНА</v>
      </c>
      <c r="B61" s="92" t="str">
        <f t="shared" si="4"/>
        <v>103002253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ВОДОСНАБДЯВАНЕ И КАНАЛИЗАЦИЯ-ВАРНА</v>
      </c>
      <c r="B62" s="92" t="str">
        <f t="shared" si="4"/>
        <v>103002253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ВОДОСНАБДЯВАНЕ И КАНАЛИЗАЦИЯ-ВАРНА</v>
      </c>
      <c r="B63" s="92" t="str">
        <f t="shared" si="4"/>
        <v>103002253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ВОДОСНАБДЯВАНЕ И КАНАЛИЗАЦИЯ-ВАРНА</v>
      </c>
      <c r="B64" s="92" t="str">
        <f t="shared" si="4"/>
        <v>103002253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ВОДОСНАБДЯВАНЕ И КАНАЛИЗАЦИЯ-ВАРНА</v>
      </c>
      <c r="B65" s="92" t="str">
        <f t="shared" si="4"/>
        <v>103002253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15</v>
      </c>
    </row>
    <row r="66" spans="1:8" ht="15.75">
      <c r="A66" s="92" t="str">
        <f t="shared" si="3"/>
        <v>ВОДОСНАБДЯВАНЕ И КАНАЛИЗАЦИЯ-ВАРНА</v>
      </c>
      <c r="B66" s="92" t="str">
        <f t="shared" si="4"/>
        <v>103002253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3695</v>
      </c>
    </row>
    <row r="67" spans="1:8" ht="15.75">
      <c r="A67" s="92" t="str">
        <f aca="true" t="shared" si="6" ref="A67:A98">pdeName</f>
        <v>ВОДОСНАБДЯВАНЕ И КАНАЛИЗАЦИЯ-ВАРНА</v>
      </c>
      <c r="B67" s="92" t="str">
        <f aca="true" t="shared" si="7" ref="B67:B98">pdeBulstat</f>
        <v>103002253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ВОДОСНАБДЯВАНЕ И КАНАЛИЗАЦИЯ-ВАРНА</v>
      </c>
      <c r="B68" s="92" t="str">
        <f t="shared" si="7"/>
        <v>103002253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ВОДОСНАБДЯВАНЕ И КАНАЛИЗАЦИЯ-ВАРНА</v>
      </c>
      <c r="B69" s="92" t="str">
        <f t="shared" si="7"/>
        <v>103002253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3710</v>
      </c>
    </row>
    <row r="70" spans="1:8" ht="15.75">
      <c r="A70" s="92" t="str">
        <f t="shared" si="6"/>
        <v>ВОДОСНАБДЯВАНЕ И КАНАЛИЗАЦИЯ-ВАРНА</v>
      </c>
      <c r="B70" s="92" t="str">
        <f t="shared" si="7"/>
        <v>103002253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ВОДОСНАБДЯВАНЕ И КАНАЛИЗАЦИЯ-ВАРНА</v>
      </c>
      <c r="B71" s="92" t="str">
        <f t="shared" si="7"/>
        <v>103002253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23124</v>
      </c>
    </row>
    <row r="72" spans="1:8" ht="15.75">
      <c r="A72" s="92" t="str">
        <f t="shared" si="6"/>
        <v>ВОДОСНАБДЯВАНЕ И КАНАЛИЗАЦИЯ-ВАРНА</v>
      </c>
      <c r="B72" s="92" t="str">
        <f t="shared" si="7"/>
        <v>103002253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65920</v>
      </c>
    </row>
    <row r="73" spans="1:8" ht="15.75">
      <c r="A73" s="92" t="str">
        <f t="shared" si="6"/>
        <v>ВОДОСНАБДЯВАНЕ И КАНАЛИЗАЦИЯ-ВАРНА</v>
      </c>
      <c r="B73" s="92" t="str">
        <f t="shared" si="7"/>
        <v>103002253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1363</v>
      </c>
    </row>
    <row r="74" spans="1:8" ht="15.75">
      <c r="A74" s="92" t="str">
        <f t="shared" si="6"/>
        <v>ВОДОСНАБДЯВАНЕ И КАНАЛИЗАЦИЯ-ВАРНА</v>
      </c>
      <c r="B74" s="92" t="str">
        <f t="shared" si="7"/>
        <v>103002253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ВОДОСНАБДЯВАНЕ И КАНАЛИЗАЦИЯ-ВАРНА</v>
      </c>
      <c r="B75" s="92" t="str">
        <f t="shared" si="7"/>
        <v>103002253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ВОДОСНАБДЯВАНЕ И КАНАЛИЗАЦИЯ-ВАРНА</v>
      </c>
      <c r="B76" s="92" t="str">
        <f t="shared" si="7"/>
        <v>103002253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ВОДОСНАБДЯВАНЕ И КАНАЛИЗАЦИЯ-ВАРНА</v>
      </c>
      <c r="B77" s="92" t="str">
        <f t="shared" si="7"/>
        <v>103002253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ВОДОСНАБДЯВАНЕ И КАНАЛИЗАЦИЯ-ВАРНА</v>
      </c>
      <c r="B78" s="92" t="str">
        <f t="shared" si="7"/>
        <v>103002253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ВОДОСНАБДЯВАНЕ И КАНАЛИЗАЦИЯ-ВАРНА</v>
      </c>
      <c r="B79" s="92" t="str">
        <f t="shared" si="7"/>
        <v>103002253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1363</v>
      </c>
    </row>
    <row r="80" spans="1:8" ht="15.75">
      <c r="A80" s="92" t="str">
        <f t="shared" si="6"/>
        <v>ВОДОСНАБДЯВАНЕ И КАНАЛИЗАЦИЯ-ВАРНА</v>
      </c>
      <c r="B80" s="92" t="str">
        <f t="shared" si="7"/>
        <v>103002253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ВОДОСНАБДЯВАНЕ И КАНАЛИЗАЦИЯ-ВАРНА</v>
      </c>
      <c r="B81" s="92" t="str">
        <f t="shared" si="7"/>
        <v>103002253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2409</v>
      </c>
    </row>
    <row r="82" spans="1:8" ht="15.75">
      <c r="A82" s="92" t="str">
        <f t="shared" si="6"/>
        <v>ВОДОСНАБДЯВАНЕ И КАНАЛИЗАЦИЯ-ВАРНА</v>
      </c>
      <c r="B82" s="92" t="str">
        <f t="shared" si="7"/>
        <v>103002253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-330</v>
      </c>
    </row>
    <row r="83" spans="1:8" ht="15.75">
      <c r="A83" s="92" t="str">
        <f t="shared" si="6"/>
        <v>ВОДОСНАБДЯВАНЕ И КАНАЛИЗАЦИЯ-ВАРНА</v>
      </c>
      <c r="B83" s="92" t="str">
        <f t="shared" si="7"/>
        <v>103002253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ВОДОСНАБДЯВАНЕ И КАНАЛИЗАЦИЯ-ВАРНА</v>
      </c>
      <c r="B84" s="92" t="str">
        <f t="shared" si="7"/>
        <v>103002253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ВОДОСНАБДЯВАНЕ И КАНАЛИЗАЦИЯ-ВАРНА</v>
      </c>
      <c r="B85" s="92" t="str">
        <f t="shared" si="7"/>
        <v>103002253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-330</v>
      </c>
    </row>
    <row r="86" spans="1:8" ht="15.75">
      <c r="A86" s="92" t="str">
        <f t="shared" si="6"/>
        <v>ВОДОСНАБДЯВАНЕ И КАНАЛИЗАЦИЯ-ВАРНА</v>
      </c>
      <c r="B86" s="92" t="str">
        <f t="shared" si="7"/>
        <v>103002253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2079</v>
      </c>
    </row>
    <row r="87" spans="1:8" ht="15.75">
      <c r="A87" s="92" t="str">
        <f t="shared" si="6"/>
        <v>ВОДОСНАБДЯВАНЕ И КАНАЛИЗАЦИЯ-ВАРНА</v>
      </c>
      <c r="B87" s="92" t="str">
        <f t="shared" si="7"/>
        <v>103002253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-800</v>
      </c>
    </row>
    <row r="88" spans="1:8" ht="15.75">
      <c r="A88" s="92" t="str">
        <f t="shared" si="6"/>
        <v>ВОДОСНАБДЯВАНЕ И КАНАЛИЗАЦИЯ-ВАРНА</v>
      </c>
      <c r="B88" s="92" t="str">
        <f t="shared" si="7"/>
        <v>103002253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ВОДОСНАБДЯВАНЕ И КАНАЛИЗАЦИЯ-ВАРНА</v>
      </c>
      <c r="B89" s="92" t="str">
        <f t="shared" si="7"/>
        <v>103002253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-800</v>
      </c>
    </row>
    <row r="90" spans="1:8" ht="15.75">
      <c r="A90" s="92" t="str">
        <f t="shared" si="6"/>
        <v>ВОДОСНАБДЯВАНЕ И КАНАЛИЗАЦИЯ-ВАРНА</v>
      </c>
      <c r="B90" s="92" t="str">
        <f t="shared" si="7"/>
        <v>103002253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ВОДОСНАБДЯВАНЕ И КАНАЛИЗАЦИЯ-ВАРНА</v>
      </c>
      <c r="B91" s="92" t="str">
        <f t="shared" si="7"/>
        <v>103002253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1295</v>
      </c>
    </row>
    <row r="92" spans="1:8" ht="15.75">
      <c r="A92" s="92" t="str">
        <f t="shared" si="6"/>
        <v>ВОДОСНАБДЯВАНЕ И КАНАЛИЗАЦИЯ-ВАРНА</v>
      </c>
      <c r="B92" s="92" t="str">
        <f t="shared" si="7"/>
        <v>103002253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ВОДОСНАБДЯВАНЕ И КАНАЛИЗАЦИЯ-ВАРНА</v>
      </c>
      <c r="B93" s="92" t="str">
        <f t="shared" si="7"/>
        <v>103002253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495</v>
      </c>
    </row>
    <row r="94" spans="1:8" ht="15.75">
      <c r="A94" s="92" t="str">
        <f t="shared" si="6"/>
        <v>ВОДОСНАБДЯВАНЕ И КАНАЛИЗАЦИЯ-ВАРНА</v>
      </c>
      <c r="B94" s="92" t="str">
        <f t="shared" si="7"/>
        <v>103002253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3937</v>
      </c>
    </row>
    <row r="95" spans="1:8" ht="15.75">
      <c r="A95" s="92" t="str">
        <f t="shared" si="6"/>
        <v>ВОДОСНАБДЯВАНЕ И КАНАЛИЗАЦИЯ-ВАРНА</v>
      </c>
      <c r="B95" s="92" t="str">
        <f t="shared" si="7"/>
        <v>103002253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ВОДОСНАБДЯВАНЕ И КАНАЛИЗАЦИЯ-ВАРНА</v>
      </c>
      <c r="B96" s="92" t="str">
        <f t="shared" si="7"/>
        <v>103002253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ВОДОСНАБДЯВАНЕ И КАНАЛИЗАЦИЯ-ВАРНА</v>
      </c>
      <c r="B97" s="92" t="str">
        <f t="shared" si="7"/>
        <v>103002253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ВОДОСНАБДЯВАНЕ И КАНАЛИЗАЦИЯ-ВАРНА</v>
      </c>
      <c r="B98" s="92" t="str">
        <f t="shared" si="7"/>
        <v>103002253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ВОДОСНАБДЯВАНЕ И КАНАЛИЗАЦИЯ-ВАРНА</v>
      </c>
      <c r="B99" s="92" t="str">
        <f aca="true" t="shared" si="10" ref="B99:B125">pdeBulstat</f>
        <v>103002253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ВОДОСНАБДЯВАНЕ И КАНАЛИЗАЦИЯ-ВАРНА</v>
      </c>
      <c r="B100" s="92" t="str">
        <f t="shared" si="10"/>
        <v>103002253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ВОДОСНАБДЯВАНЕ И КАНАЛИЗАЦИЯ-ВАРНА</v>
      </c>
      <c r="B101" s="92" t="str">
        <f t="shared" si="10"/>
        <v>103002253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ВОДОСНАБДЯВАНЕ И КАНАЛИЗАЦИЯ-ВАРНА</v>
      </c>
      <c r="B102" s="92" t="str">
        <f t="shared" si="10"/>
        <v>103002253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ВОДОСНАБДЯВАНЕ И КАНАЛИЗАЦИЯ-ВАРНА</v>
      </c>
      <c r="B103" s="92" t="str">
        <f t="shared" si="10"/>
        <v>103002253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2277</v>
      </c>
    </row>
    <row r="104" spans="1:8" ht="15.75">
      <c r="A104" s="92" t="str">
        <f t="shared" si="9"/>
        <v>ВОДОСНАБДЯВАНЕ И КАНАЛИЗАЦИЯ-ВАРНА</v>
      </c>
      <c r="B104" s="92" t="str">
        <f t="shared" si="10"/>
        <v>103002253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ВОДОСНАБДЯВАНЕ И КАНАЛИЗАЦИЯ-ВАРНА</v>
      </c>
      <c r="B105" s="92" t="str">
        <f t="shared" si="10"/>
        <v>103002253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29</v>
      </c>
    </row>
    <row r="106" spans="1:8" ht="15.75">
      <c r="A106" s="92" t="str">
        <f t="shared" si="9"/>
        <v>ВОДОСНАБДЯВАНЕ И КАНАЛИЗАЦИЯ-ВАРНА</v>
      </c>
      <c r="B106" s="92" t="str">
        <f t="shared" si="10"/>
        <v>103002253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ВОДОСНАБДЯВАНЕ И КАНАЛИЗАЦИЯ-ВАРНА</v>
      </c>
      <c r="B107" s="92" t="str">
        <f t="shared" si="10"/>
        <v>103002253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2306</v>
      </c>
    </row>
    <row r="108" spans="1:8" ht="15.75">
      <c r="A108" s="92" t="str">
        <f t="shared" si="9"/>
        <v>ВОДОСНАБДЯВАНЕ И КАНАЛИЗАЦИЯ-ВАРНА</v>
      </c>
      <c r="B108" s="92" t="str">
        <f t="shared" si="10"/>
        <v>103002253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9904</v>
      </c>
    </row>
    <row r="109" spans="1:8" ht="15.75">
      <c r="A109" s="92" t="str">
        <f t="shared" si="9"/>
        <v>ВОДОСНАБДЯВАНЕ И КАНАЛИЗАЦИЯ-ВАРНА</v>
      </c>
      <c r="B109" s="92" t="str">
        <f t="shared" si="10"/>
        <v>103002253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4569</v>
      </c>
    </row>
    <row r="110" spans="1:8" ht="15.75">
      <c r="A110" s="92" t="str">
        <f t="shared" si="9"/>
        <v>ВОДОСНАБДЯВАНЕ И КАНАЛИЗАЦИЯ-ВАРНА</v>
      </c>
      <c r="B110" s="92" t="str">
        <f t="shared" si="10"/>
        <v>103002253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43449</v>
      </c>
    </row>
    <row r="111" spans="1:8" ht="15.75">
      <c r="A111" s="92" t="str">
        <f t="shared" si="9"/>
        <v>ВОДОСНАБДЯВАНЕ И КАНАЛИЗАЦИЯ-ВАРНА</v>
      </c>
      <c r="B111" s="92" t="str">
        <f t="shared" si="10"/>
        <v>103002253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36542</v>
      </c>
    </row>
    <row r="112" spans="1:8" ht="15.75">
      <c r="A112" s="92" t="str">
        <f t="shared" si="9"/>
        <v>ВОДОСНАБДЯВАНЕ И КАНАЛИЗАЦИЯ-ВАРНА</v>
      </c>
      <c r="B112" s="92" t="str">
        <f t="shared" si="10"/>
        <v>103002253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ВОДОСНАБДЯВАНЕ И КАНАЛИЗАЦИЯ-ВАРНА</v>
      </c>
      <c r="B113" s="92" t="str">
        <f t="shared" si="10"/>
        <v>103002253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3815</v>
      </c>
    </row>
    <row r="114" spans="1:8" ht="15.75">
      <c r="A114" s="92" t="str">
        <f t="shared" si="9"/>
        <v>ВОДОСНАБДЯВАНЕ И КАНАЛИЗАЦИЯ-ВАРНА</v>
      </c>
      <c r="B114" s="92" t="str">
        <f t="shared" si="10"/>
        <v>103002253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316</v>
      </c>
    </row>
    <row r="115" spans="1:8" ht="15.75">
      <c r="A115" s="92" t="str">
        <f t="shared" si="9"/>
        <v>ВОДОСНАБДЯВАНЕ И КАНАЛИЗАЦИЯ-ВАРНА</v>
      </c>
      <c r="B115" s="92" t="str">
        <f t="shared" si="10"/>
        <v>103002253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1595</v>
      </c>
    </row>
    <row r="116" spans="1:8" ht="15.75">
      <c r="A116" s="92" t="str">
        <f t="shared" si="9"/>
        <v>ВОДОСНАБДЯВАНЕ И КАНАЛИЗАЦИЯ-ВАРНА</v>
      </c>
      <c r="B116" s="92" t="str">
        <f t="shared" si="10"/>
        <v>103002253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574</v>
      </c>
    </row>
    <row r="117" spans="1:8" ht="15.75">
      <c r="A117" s="92" t="str">
        <f t="shared" si="9"/>
        <v>ВОДОСНАБДЯВАНЕ И КАНАЛИЗАЦИЯ-ВАРНА</v>
      </c>
      <c r="B117" s="92" t="str">
        <f t="shared" si="10"/>
        <v>103002253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607</v>
      </c>
    </row>
    <row r="118" spans="1:8" ht="15.75">
      <c r="A118" s="92" t="str">
        <f t="shared" si="9"/>
        <v>ВОДОСНАБДЯВАНЕ И КАНАЛИЗАЦИЯ-ВАРНА</v>
      </c>
      <c r="B118" s="92" t="str">
        <f t="shared" si="10"/>
        <v>103002253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1719</v>
      </c>
    </row>
    <row r="119" spans="1:8" ht="15.75">
      <c r="A119" s="92" t="str">
        <f t="shared" si="9"/>
        <v>ВОДОСНАБДЯВАНЕ И КАНАЛИЗАЦИЯ-ВАРНА</v>
      </c>
      <c r="B119" s="92" t="str">
        <f t="shared" si="10"/>
        <v>103002253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ВОДОСНАБДЯВАНЕ И КАНАЛИЗАЦИЯ-ВАРНА</v>
      </c>
      <c r="B120" s="92" t="str">
        <f t="shared" si="10"/>
        <v>103002253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59641</v>
      </c>
    </row>
    <row r="121" spans="1:8" ht="15.75">
      <c r="A121" s="92" t="str">
        <f t="shared" si="9"/>
        <v>ВОДОСНАБДЯВАНЕ И КАНАЛИЗАЦИЯ-ВАРНА</v>
      </c>
      <c r="B121" s="92" t="str">
        <f t="shared" si="10"/>
        <v>103002253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ВОДОСНАБДЯВАНЕ И КАНАЛИЗАЦИЯ-ВАРНА</v>
      </c>
      <c r="B122" s="92" t="str">
        <f t="shared" si="10"/>
        <v>103002253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ВОДОСНАБДЯВАНЕ И КАНАЛИЗАЦИЯ-ВАРНА</v>
      </c>
      <c r="B123" s="92" t="str">
        <f t="shared" si="10"/>
        <v>103002253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36</v>
      </c>
    </row>
    <row r="124" spans="1:8" ht="15.75">
      <c r="A124" s="92" t="str">
        <f t="shared" si="9"/>
        <v>ВОДОСНАБДЯВАНЕ И КАНАЛИЗАЦИЯ-ВАРНА</v>
      </c>
      <c r="B124" s="92" t="str">
        <f t="shared" si="10"/>
        <v>103002253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59677</v>
      </c>
    </row>
    <row r="125" spans="1:8" ht="15.75">
      <c r="A125" s="92" t="str">
        <f t="shared" si="9"/>
        <v>ВОДОСНАБДЯВАНЕ И КАНАЛИЗАЦИЯ-ВАРНА</v>
      </c>
      <c r="B125" s="92" t="str">
        <f t="shared" si="10"/>
        <v>103002253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65920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ВОДОСНАБДЯВАНЕ И КАНАЛИЗАЦИЯ-ВАРНА</v>
      </c>
      <c r="B127" s="92" t="str">
        <f aca="true" t="shared" si="13" ref="B127:B158">pdeBulstat</f>
        <v>103002253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14524</v>
      </c>
    </row>
    <row r="128" spans="1:8" ht="15.75">
      <c r="A128" s="92" t="str">
        <f t="shared" si="12"/>
        <v>ВОДОСНАБДЯВАНЕ И КАНАЛИЗАЦИЯ-ВАРНА</v>
      </c>
      <c r="B128" s="92" t="str">
        <f t="shared" si="13"/>
        <v>103002253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11142</v>
      </c>
    </row>
    <row r="129" spans="1:8" ht="15.75">
      <c r="A129" s="92" t="str">
        <f t="shared" si="12"/>
        <v>ВОДОСНАБДЯВАНЕ И КАНАЛИЗАЦИЯ-ВАРНА</v>
      </c>
      <c r="B129" s="92" t="str">
        <f t="shared" si="13"/>
        <v>103002253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3532</v>
      </c>
    </row>
    <row r="130" spans="1:8" ht="15.75">
      <c r="A130" s="92" t="str">
        <f t="shared" si="12"/>
        <v>ВОДОСНАБДЯВАНЕ И КАНАЛИЗАЦИЯ-ВАРНА</v>
      </c>
      <c r="B130" s="92" t="str">
        <f t="shared" si="13"/>
        <v>103002253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16291</v>
      </c>
    </row>
    <row r="131" spans="1:8" ht="15.75">
      <c r="A131" s="92" t="str">
        <f t="shared" si="12"/>
        <v>ВОДОСНАБДЯВАНЕ И КАНАЛИЗАЦИЯ-ВАРНА</v>
      </c>
      <c r="B131" s="92" t="str">
        <f t="shared" si="13"/>
        <v>103002253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3465</v>
      </c>
    </row>
    <row r="132" spans="1:8" ht="15.75">
      <c r="A132" s="92" t="str">
        <f t="shared" si="12"/>
        <v>ВОДОСНАБДЯВАНЕ И КАНАЛИЗАЦИЯ-ВАРНА</v>
      </c>
      <c r="B132" s="92" t="str">
        <f t="shared" si="13"/>
        <v>103002253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1865</v>
      </c>
    </row>
    <row r="133" spans="1:8" ht="15.75">
      <c r="A133" s="92" t="str">
        <f t="shared" si="12"/>
        <v>ВОДОСНАБДЯВАНЕ И КАНАЛИЗАЦИЯ-ВАРНА</v>
      </c>
      <c r="B133" s="92" t="str">
        <f t="shared" si="13"/>
        <v>103002253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-2085</v>
      </c>
    </row>
    <row r="134" spans="1:8" ht="15.75">
      <c r="A134" s="92" t="str">
        <f t="shared" si="12"/>
        <v>ВОДОСНАБДЯВАНЕ И КАНАЛИЗАЦИЯ-ВАРНА</v>
      </c>
      <c r="B134" s="92" t="str">
        <f t="shared" si="13"/>
        <v>103002253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2510</v>
      </c>
    </row>
    <row r="135" spans="1:8" ht="15.75">
      <c r="A135" s="92" t="str">
        <f t="shared" si="12"/>
        <v>ВОДОСНАБДЯВАНЕ И КАНАЛИЗАЦИЯ-ВАРНА</v>
      </c>
      <c r="B135" s="92" t="str">
        <f t="shared" si="13"/>
        <v>103002253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2031</v>
      </c>
    </row>
    <row r="136" spans="1:8" ht="15.75">
      <c r="A136" s="92" t="str">
        <f t="shared" si="12"/>
        <v>ВОДОСНАБДЯВАНЕ И КАНАЛИЗАЦИЯ-ВАРНА</v>
      </c>
      <c r="B136" s="92" t="str">
        <f t="shared" si="13"/>
        <v>103002253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ВОДОСНАБДЯВАНЕ И КАНАЛИЗАЦИЯ-ВАРНА</v>
      </c>
      <c r="B137" s="92" t="str">
        <f t="shared" si="13"/>
        <v>103002253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51244</v>
      </c>
    </row>
    <row r="138" spans="1:8" ht="15.75">
      <c r="A138" s="92" t="str">
        <f t="shared" si="12"/>
        <v>ВОДОСНАБДЯВАНЕ И КАНАЛИЗАЦИЯ-ВАРНА</v>
      </c>
      <c r="B138" s="92" t="str">
        <f t="shared" si="13"/>
        <v>103002253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1545</v>
      </c>
    </row>
    <row r="139" spans="1:8" ht="15.75">
      <c r="A139" s="92" t="str">
        <f t="shared" si="12"/>
        <v>ВОДОСНАБДЯВАНЕ И КАНАЛИЗАЦИЯ-ВАРНА</v>
      </c>
      <c r="B139" s="92" t="str">
        <f t="shared" si="13"/>
        <v>103002253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ВОДОСНАБДЯВАНЕ И КАНАЛИЗАЦИЯ-ВАРНА</v>
      </c>
      <c r="B140" s="92" t="str">
        <f t="shared" si="13"/>
        <v>103002253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ВОДОСНАБДЯВАНЕ И КАНАЛИЗАЦИЯ-ВАРНА</v>
      </c>
      <c r="B141" s="92" t="str">
        <f t="shared" si="13"/>
        <v>103002253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34</v>
      </c>
    </row>
    <row r="142" spans="1:8" ht="15.75">
      <c r="A142" s="92" t="str">
        <f t="shared" si="12"/>
        <v>ВОДОСНАБДЯВАНЕ И КАНАЛИЗАЦИЯ-ВАРНА</v>
      </c>
      <c r="B142" s="92" t="str">
        <f t="shared" si="13"/>
        <v>103002253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1579</v>
      </c>
    </row>
    <row r="143" spans="1:8" ht="15.75">
      <c r="A143" s="92" t="str">
        <f t="shared" si="12"/>
        <v>ВОДОСНАБДЯВАНЕ И КАНАЛИЗАЦИЯ-ВАРНА</v>
      </c>
      <c r="B143" s="92" t="str">
        <f t="shared" si="13"/>
        <v>103002253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52823</v>
      </c>
    </row>
    <row r="144" spans="1:8" ht="15.75">
      <c r="A144" s="92" t="str">
        <f t="shared" si="12"/>
        <v>ВОДОСНАБДЯВАНЕ И КАНАЛИЗАЦИЯ-ВАРНА</v>
      </c>
      <c r="B144" s="92" t="str">
        <f t="shared" si="13"/>
        <v>103002253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1295</v>
      </c>
    </row>
    <row r="145" spans="1:8" ht="15.75">
      <c r="A145" s="92" t="str">
        <f t="shared" si="12"/>
        <v>ВОДОСНАБДЯВАНЕ И КАНАЛИЗАЦИЯ-ВАРНА</v>
      </c>
      <c r="B145" s="92" t="str">
        <f t="shared" si="13"/>
        <v>103002253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ВОДОСНАБДЯВАНЕ И КАНАЛИЗАЦИЯ-ВАРНА</v>
      </c>
      <c r="B146" s="92" t="str">
        <f t="shared" si="13"/>
        <v>103002253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ВОДОСНАБДЯВАНЕ И КАНАЛИЗАЦИЯ-ВАРНА</v>
      </c>
      <c r="B147" s="92" t="str">
        <f t="shared" si="13"/>
        <v>103002253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52823</v>
      </c>
    </row>
    <row r="148" spans="1:8" ht="15.75">
      <c r="A148" s="92" t="str">
        <f t="shared" si="12"/>
        <v>ВОДОСНАБДЯВАНЕ И КАНАЛИЗАЦИЯ-ВАРНА</v>
      </c>
      <c r="B148" s="92" t="str">
        <f t="shared" si="13"/>
        <v>103002253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1295</v>
      </c>
    </row>
    <row r="149" spans="1:8" ht="15.75">
      <c r="A149" s="92" t="str">
        <f t="shared" si="12"/>
        <v>ВОДОСНАБДЯВАНЕ И КАНАЛИЗАЦИЯ-ВАРНА</v>
      </c>
      <c r="B149" s="92" t="str">
        <f t="shared" si="13"/>
        <v>103002253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ВОДОСНАБДЯВАНЕ И КАНАЛИЗАЦИЯ-ВАРНА</v>
      </c>
      <c r="B150" s="92" t="str">
        <f t="shared" si="13"/>
        <v>103002253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ВОДОСНАБДЯВАНЕ И КАНАЛИЗАЦИЯ-ВАРНА</v>
      </c>
      <c r="B151" s="92" t="str">
        <f t="shared" si="13"/>
        <v>103002253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ВОДОСНАБДЯВАНЕ И КАНАЛИЗАЦИЯ-ВАРНА</v>
      </c>
      <c r="B152" s="92" t="str">
        <f t="shared" si="13"/>
        <v>103002253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ВОДОСНАБДЯВАНЕ И КАНАЛИЗАЦИЯ-ВАРНА</v>
      </c>
      <c r="B153" s="92" t="str">
        <f t="shared" si="13"/>
        <v>103002253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1295</v>
      </c>
    </row>
    <row r="154" spans="1:8" ht="15.75">
      <c r="A154" s="92" t="str">
        <f t="shared" si="12"/>
        <v>ВОДОСНАБДЯВАНЕ И КАНАЛИЗАЦИЯ-ВАРНА</v>
      </c>
      <c r="B154" s="92" t="str">
        <f t="shared" si="13"/>
        <v>103002253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ВОДОСНАБДЯВАНЕ И КАНАЛИЗАЦИЯ-ВАРНА</v>
      </c>
      <c r="B155" s="92" t="str">
        <f t="shared" si="13"/>
        <v>103002253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1295</v>
      </c>
    </row>
    <row r="156" spans="1:8" ht="15.75">
      <c r="A156" s="92" t="str">
        <f t="shared" si="12"/>
        <v>ВОДОСНАБДЯВАНЕ И КАНАЛИЗАЦИЯ-ВАРНА</v>
      </c>
      <c r="B156" s="92" t="str">
        <f t="shared" si="13"/>
        <v>103002253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54118</v>
      </c>
    </row>
    <row r="157" spans="1:8" ht="15.75">
      <c r="A157" s="92" t="str">
        <f t="shared" si="12"/>
        <v>ВОДОСНАБДЯВАНЕ И КАНАЛИЗАЦИЯ-ВАРНА</v>
      </c>
      <c r="B157" s="92" t="str">
        <f t="shared" si="13"/>
        <v>103002253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ВОДОСНАБДЯВАНЕ И КАНАЛИЗАЦИЯ-ВАРНА</v>
      </c>
      <c r="B158" s="92" t="str">
        <f t="shared" si="13"/>
        <v>103002253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73</v>
      </c>
    </row>
    <row r="159" spans="1:8" ht="15.75">
      <c r="A159" s="92" t="str">
        <f aca="true" t="shared" si="15" ref="A159:A179">pdeName</f>
        <v>ВОДОСНАБДЯВАНЕ И КАНАЛИЗАЦИЯ-ВАРНА</v>
      </c>
      <c r="B159" s="92" t="str">
        <f aca="true" t="shared" si="16" ref="B159:B179">pdeBulstat</f>
        <v>103002253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50837</v>
      </c>
    </row>
    <row r="160" spans="1:8" ht="15.75">
      <c r="A160" s="92" t="str">
        <f t="shared" si="15"/>
        <v>ВОДОСНАБДЯВАНЕ И КАНАЛИЗАЦИЯ-ВАРНА</v>
      </c>
      <c r="B160" s="92" t="str">
        <f t="shared" si="16"/>
        <v>103002253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2177</v>
      </c>
    </row>
    <row r="161" spans="1:8" ht="15.75">
      <c r="A161" s="92" t="str">
        <f t="shared" si="15"/>
        <v>ВОДОСНАБДЯВАНЕ И КАНАЛИЗАЦИЯ-ВАРНА</v>
      </c>
      <c r="B161" s="92" t="str">
        <f t="shared" si="16"/>
        <v>103002253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53087</v>
      </c>
    </row>
    <row r="162" spans="1:8" ht="15.75">
      <c r="A162" s="92" t="str">
        <f t="shared" si="15"/>
        <v>ВОДОСНАБДЯВАНЕ И КАНАЛИЗАЦИЯ-ВАРНА</v>
      </c>
      <c r="B162" s="92" t="str">
        <f t="shared" si="16"/>
        <v>103002253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</v>
      </c>
    </row>
    <row r="163" spans="1:8" ht="15.75">
      <c r="A163" s="92" t="str">
        <f t="shared" si="15"/>
        <v>ВОДОСНАБДЯВАНЕ И КАНАЛИЗАЦИЯ-ВАРНА</v>
      </c>
      <c r="B163" s="92" t="str">
        <f t="shared" si="16"/>
        <v>103002253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</v>
      </c>
    </row>
    <row r="164" spans="1:8" ht="15.75">
      <c r="A164" s="92" t="str">
        <f t="shared" si="15"/>
        <v>ВОДОСНАБДЯВАНЕ И КАНАЛИЗАЦИЯ-ВАРНА</v>
      </c>
      <c r="B164" s="92" t="str">
        <f t="shared" si="16"/>
        <v>103002253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1028</v>
      </c>
    </row>
    <row r="165" spans="1:8" ht="15.75">
      <c r="A165" s="92" t="str">
        <f t="shared" si="15"/>
        <v>ВОДОСНАБДЯВАНЕ И КАНАЛИЗАЦИЯ-ВАРНА</v>
      </c>
      <c r="B165" s="92" t="str">
        <f t="shared" si="16"/>
        <v>103002253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ВОДОСНАБДЯВАНЕ И КАНАЛИЗАЦИЯ-ВАРНА</v>
      </c>
      <c r="B166" s="92" t="str">
        <f t="shared" si="16"/>
        <v>103002253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ВОДОСНАБДЯВАНЕ И КАНАЛИЗАЦИЯ-ВАРНА</v>
      </c>
      <c r="B167" s="92" t="str">
        <f t="shared" si="16"/>
        <v>103002253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ВОДОСНАБДЯВАНЕ И КАНАЛИЗАЦИЯ-ВАРНА</v>
      </c>
      <c r="B168" s="92" t="str">
        <f t="shared" si="16"/>
        <v>103002253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ВОДОСНАБДЯВАНЕ И КАНАЛИЗАЦИЯ-ВАРНА</v>
      </c>
      <c r="B169" s="92" t="str">
        <f t="shared" si="16"/>
        <v>103002253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1028</v>
      </c>
    </row>
    <row r="170" spans="1:8" ht="15.75">
      <c r="A170" s="92" t="str">
        <f t="shared" si="15"/>
        <v>ВОДОСНАБДЯВАНЕ И КАНАЛИЗАЦИЯ-ВАРНА</v>
      </c>
      <c r="B170" s="92" t="str">
        <f t="shared" si="16"/>
        <v>103002253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54118</v>
      </c>
    </row>
    <row r="171" spans="1:8" ht="15.75">
      <c r="A171" s="92" t="str">
        <f t="shared" si="15"/>
        <v>ВОДОСНАБДЯВАНЕ И КАНАЛИЗАЦИЯ-ВАРНА</v>
      </c>
      <c r="B171" s="92" t="str">
        <f t="shared" si="16"/>
        <v>103002253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ВОДОСНАБДЯВАНЕ И КАНАЛИЗАЦИЯ-ВАРНА</v>
      </c>
      <c r="B172" s="92" t="str">
        <f t="shared" si="16"/>
        <v>103002253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ВОДОСНАБДЯВАНЕ И КАНАЛИЗАЦИЯ-ВАРНА</v>
      </c>
      <c r="B173" s="92" t="str">
        <f t="shared" si="16"/>
        <v>103002253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ВОДОСНАБДЯВАНЕ И КАНАЛИЗАЦИЯ-ВАРНА</v>
      </c>
      <c r="B174" s="92" t="str">
        <f t="shared" si="16"/>
        <v>103002253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54118</v>
      </c>
    </row>
    <row r="175" spans="1:8" ht="15.75">
      <c r="A175" s="92" t="str">
        <f t="shared" si="15"/>
        <v>ВОДОСНАБДЯВАНЕ И КАНАЛИЗАЦИЯ-ВАРНА</v>
      </c>
      <c r="B175" s="92" t="str">
        <f t="shared" si="16"/>
        <v>103002253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ВОДОСНАБДЯВАНЕ И КАНАЛИЗАЦИЯ-ВАРНА</v>
      </c>
      <c r="B176" s="92" t="str">
        <f t="shared" si="16"/>
        <v>103002253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ВОДОСНАБДЯВАНЕ И КАНАЛИЗАЦИЯ-ВАРНА</v>
      </c>
      <c r="B177" s="92" t="str">
        <f t="shared" si="16"/>
        <v>103002253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ВОДОСНАБДЯВАНЕ И КАНАЛИЗАЦИЯ-ВАРНА</v>
      </c>
      <c r="B178" s="92" t="str">
        <f t="shared" si="16"/>
        <v>103002253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ВОДОСНАБДЯВАНЕ И КАНАЛИЗАЦИЯ-ВАРНА</v>
      </c>
      <c r="B179" s="92" t="str">
        <f t="shared" si="16"/>
        <v>103002253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54118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ВОДОСНАБДЯВАНЕ И КАНАЛИЗАЦИЯ-ВАРНА</v>
      </c>
      <c r="B181" s="92" t="str">
        <f aca="true" t="shared" si="19" ref="B181:B216">pdeBulstat</f>
        <v>103002253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57999</v>
      </c>
    </row>
    <row r="182" spans="1:8" ht="15.75">
      <c r="A182" s="92" t="str">
        <f t="shared" si="18"/>
        <v>ВОДОСНАБДЯВАНЕ И КАНАЛИЗАЦИЯ-ВАРНА</v>
      </c>
      <c r="B182" s="92" t="str">
        <f t="shared" si="19"/>
        <v>103002253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-31933</v>
      </c>
    </row>
    <row r="183" spans="1:8" ht="15.75">
      <c r="A183" s="92" t="str">
        <f t="shared" si="18"/>
        <v>ВОДОСНАБДЯВАНЕ И КАНАЛИЗАЦИЯ-ВАРНА</v>
      </c>
      <c r="B183" s="92" t="str">
        <f t="shared" si="19"/>
        <v>103002253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ВОДОСНАБДЯВАНЕ И КАНАЛИЗАЦИЯ-ВАРНА</v>
      </c>
      <c r="B184" s="92" t="str">
        <f t="shared" si="19"/>
        <v>103002253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-19235</v>
      </c>
    </row>
    <row r="185" spans="1:8" ht="15.75">
      <c r="A185" s="92" t="str">
        <f t="shared" si="18"/>
        <v>ВОДОСНАБДЯВАНЕ И КАНАЛИЗАЦИЯ-ВАРНА</v>
      </c>
      <c r="B185" s="92" t="str">
        <f t="shared" si="19"/>
        <v>103002253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ВОДОСНАБДЯВАНЕ И КАНАЛИЗАЦИЯ-ВАРНА</v>
      </c>
      <c r="B186" s="92" t="str">
        <f t="shared" si="19"/>
        <v>103002253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-261</v>
      </c>
    </row>
    <row r="187" spans="1:8" ht="15.75">
      <c r="A187" s="92" t="str">
        <f t="shared" si="18"/>
        <v>ВОДОСНАБДЯВАНЕ И КАНАЛИЗАЦИЯ-ВАРНА</v>
      </c>
      <c r="B187" s="92" t="str">
        <f t="shared" si="19"/>
        <v>103002253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1000</v>
      </c>
    </row>
    <row r="188" spans="1:8" ht="15.75">
      <c r="A188" s="92" t="str">
        <f t="shared" si="18"/>
        <v>ВОДОСНАБДЯВАНЕ И КАНАЛИЗАЦИЯ-ВАРНА</v>
      </c>
      <c r="B188" s="92" t="str">
        <f t="shared" si="19"/>
        <v>103002253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ВОДОСНАБДЯВАНЕ И КАНАЛИЗАЦИЯ-ВАРНА</v>
      </c>
      <c r="B189" s="92" t="str">
        <f t="shared" si="19"/>
        <v>103002253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ВОДОСНАБДЯВАНЕ И КАНАЛИЗАЦИЯ-ВАРНА</v>
      </c>
      <c r="B190" s="92" t="str">
        <f t="shared" si="19"/>
        <v>103002253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-1393</v>
      </c>
    </row>
    <row r="191" spans="1:8" ht="15.75">
      <c r="A191" s="92" t="str">
        <f t="shared" si="18"/>
        <v>ВОДОСНАБДЯВАНЕ И КАНАЛИЗАЦИЯ-ВАРНА</v>
      </c>
      <c r="B191" s="92" t="str">
        <f t="shared" si="19"/>
        <v>103002253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6177</v>
      </c>
    </row>
    <row r="192" spans="1:8" ht="15.75">
      <c r="A192" s="92" t="str">
        <f t="shared" si="18"/>
        <v>ВОДОСНАБДЯВАНЕ И КАНАЛИЗАЦИЯ-ВАРНА</v>
      </c>
      <c r="B192" s="92" t="str">
        <f t="shared" si="19"/>
        <v>103002253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-2959</v>
      </c>
    </row>
    <row r="193" spans="1:8" ht="15.75">
      <c r="A193" s="92" t="str">
        <f t="shared" si="18"/>
        <v>ВОДОСНАБДЯВАНЕ И КАНАЛИЗАЦИЯ-ВАРНА</v>
      </c>
      <c r="B193" s="92" t="str">
        <f t="shared" si="19"/>
        <v>103002253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ВОДОСНАБДЯВАНЕ И КАНАЛИЗАЦИЯ-ВАРНА</v>
      </c>
      <c r="B194" s="92" t="str">
        <f t="shared" si="19"/>
        <v>103002253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ВОДОСНАБДЯВАНЕ И КАНАЛИЗАЦИЯ-ВАРНА</v>
      </c>
      <c r="B195" s="92" t="str">
        <f t="shared" si="19"/>
        <v>103002253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ВОДОСНАБДЯВАНЕ И КАНАЛИЗАЦИЯ-ВАРНА</v>
      </c>
      <c r="B196" s="92" t="str">
        <f t="shared" si="19"/>
        <v>103002253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ВОДОСНАБДЯВАНЕ И КАНАЛИЗАЦИЯ-ВАРНА</v>
      </c>
      <c r="B197" s="92" t="str">
        <f t="shared" si="19"/>
        <v>103002253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ВОДОСНАБДЯВАНЕ И КАНАЛИЗАЦИЯ-ВАРНА</v>
      </c>
      <c r="B198" s="92" t="str">
        <f t="shared" si="19"/>
        <v>103002253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ВОДОСНАБДЯВАНЕ И КАНАЛИЗАЦИЯ-ВАРНА</v>
      </c>
      <c r="B199" s="92" t="str">
        <f t="shared" si="19"/>
        <v>103002253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ВОДОСНАБДЯВАНЕ И КАНАЛИЗАЦИЯ-ВАРНА</v>
      </c>
      <c r="B200" s="92" t="str">
        <f t="shared" si="19"/>
        <v>103002253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ВОДОСНАБДЯВАНЕ И КАНАЛИЗАЦИЯ-ВАРНА</v>
      </c>
      <c r="B201" s="92" t="str">
        <f t="shared" si="19"/>
        <v>103002253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ВОДОСНАБДЯВАНЕ И КАНАЛИЗАЦИЯ-ВАРНА</v>
      </c>
      <c r="B202" s="92" t="str">
        <f t="shared" si="19"/>
        <v>103002253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-2959</v>
      </c>
    </row>
    <row r="203" spans="1:8" ht="15.75">
      <c r="A203" s="92" t="str">
        <f t="shared" si="18"/>
        <v>ВОДОСНАБДЯВАНЕ И КАНАЛИЗАЦИЯ-ВАРНА</v>
      </c>
      <c r="B203" s="92" t="str">
        <f t="shared" si="19"/>
        <v>103002253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ВОДОСНАБДЯВАНЕ И КАНАЛИЗАЦИЯ-ВАРНА</v>
      </c>
      <c r="B204" s="92" t="str">
        <f t="shared" si="19"/>
        <v>103002253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ВОДОСНАБДЯВАНЕ И КАНАЛИЗАЦИЯ-ВАРНА</v>
      </c>
      <c r="B205" s="92" t="str">
        <f t="shared" si="19"/>
        <v>103002253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ВОДОСНАБДЯВАНЕ И КАНАЛИЗАЦИЯ-ВАРНА</v>
      </c>
      <c r="B206" s="92" t="str">
        <f t="shared" si="19"/>
        <v>103002253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-2242</v>
      </c>
    </row>
    <row r="207" spans="1:8" ht="15.75">
      <c r="A207" s="92" t="str">
        <f t="shared" si="18"/>
        <v>ВОДОСНАБДЯВАНЕ И КАНАЛИЗАЦИЯ-ВАРНА</v>
      </c>
      <c r="B207" s="92" t="str">
        <f t="shared" si="19"/>
        <v>103002253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ВОДОСНАБДЯВАНЕ И КАНАЛИЗАЦИЯ-ВАРНА</v>
      </c>
      <c r="B208" s="92" t="str">
        <f t="shared" si="19"/>
        <v>103002253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-147</v>
      </c>
    </row>
    <row r="209" spans="1:8" ht="15.75">
      <c r="A209" s="92" t="str">
        <f t="shared" si="18"/>
        <v>ВОДОСНАБДЯВАНЕ И КАНАЛИЗАЦИЯ-ВАРНА</v>
      </c>
      <c r="B209" s="92" t="str">
        <f t="shared" si="19"/>
        <v>103002253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ВОДОСНАБДЯВАНЕ И КАНАЛИЗАЦИЯ-ВАРНА</v>
      </c>
      <c r="B210" s="92" t="str">
        <f t="shared" si="19"/>
        <v>103002253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8</v>
      </c>
    </row>
    <row r="211" spans="1:8" ht="15.75">
      <c r="A211" s="92" t="str">
        <f t="shared" si="18"/>
        <v>ВОДОСНАБДЯВАНЕ И КАНАЛИЗАЦИЯ-ВАРНА</v>
      </c>
      <c r="B211" s="92" t="str">
        <f t="shared" si="19"/>
        <v>103002253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-2381</v>
      </c>
    </row>
    <row r="212" spans="1:8" ht="15.75">
      <c r="A212" s="92" t="str">
        <f t="shared" si="18"/>
        <v>ВОДОСНАБДЯВАНЕ И КАНАЛИЗАЦИЯ-ВАРНА</v>
      </c>
      <c r="B212" s="92" t="str">
        <f t="shared" si="19"/>
        <v>103002253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837</v>
      </c>
    </row>
    <row r="213" spans="1:8" ht="15.75">
      <c r="A213" s="92" t="str">
        <f t="shared" si="18"/>
        <v>ВОДОСНАБДЯВАНЕ И КАНАЛИЗАЦИЯ-ВАРНА</v>
      </c>
      <c r="B213" s="92" t="str">
        <f t="shared" si="19"/>
        <v>103002253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2873</v>
      </c>
    </row>
    <row r="214" spans="1:8" ht="15.75">
      <c r="A214" s="92" t="str">
        <f t="shared" si="18"/>
        <v>ВОДОСНАБДЯВАНЕ И КАНАЛИЗАЦИЯ-ВАРНА</v>
      </c>
      <c r="B214" s="92" t="str">
        <f t="shared" si="19"/>
        <v>103002253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3710</v>
      </c>
    </row>
    <row r="215" spans="1:8" ht="15.75">
      <c r="A215" s="92" t="str">
        <f t="shared" si="18"/>
        <v>ВОДОСНАБДЯВАНЕ И КАНАЛИЗАЦИЯ-ВАРНА</v>
      </c>
      <c r="B215" s="92" t="str">
        <f t="shared" si="19"/>
        <v>103002253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3710</v>
      </c>
    </row>
    <row r="216" spans="1:8" ht="15.75">
      <c r="A216" s="92" t="str">
        <f t="shared" si="18"/>
        <v>ВОДОСНАБДЯВАНЕ И КАНАЛИЗАЦИЯ-ВАРНА</v>
      </c>
      <c r="B216" s="92" t="str">
        <f t="shared" si="19"/>
        <v>103002253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ВОДОСНАБДЯВАНЕ И КАНАЛИЗАЦИЯ-ВАРНА</v>
      </c>
      <c r="B218" s="92" t="str">
        <f aca="true" t="shared" si="22" ref="B218:B281">pdeBulstat</f>
        <v>103002253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1363</v>
      </c>
    </row>
    <row r="219" spans="1:8" ht="15.75">
      <c r="A219" s="92" t="str">
        <f t="shared" si="21"/>
        <v>ВОДОСНАБДЯВАНЕ И КАНАЛИЗАЦИЯ-ВАРНА</v>
      </c>
      <c r="B219" s="92" t="str">
        <f t="shared" si="22"/>
        <v>103002253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ВОДОСНАБДЯВАНЕ И КАНАЛИЗАЦИЯ-ВАРНА</v>
      </c>
      <c r="B220" s="92" t="str">
        <f t="shared" si="22"/>
        <v>103002253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ВОДОСНАБДЯВАНЕ И КАНАЛИЗАЦИЯ-ВАРНА</v>
      </c>
      <c r="B221" s="92" t="str">
        <f t="shared" si="22"/>
        <v>103002253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ВОДОСНАБДЯВАНЕ И КАНАЛИЗАЦИЯ-ВАРНА</v>
      </c>
      <c r="B222" s="92" t="str">
        <f t="shared" si="22"/>
        <v>103002253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1363</v>
      </c>
    </row>
    <row r="223" spans="1:8" ht="15.75">
      <c r="A223" s="92" t="str">
        <f t="shared" si="21"/>
        <v>ВОДОСНАБДЯВАНЕ И КАНАЛИЗАЦИЯ-ВАРНА</v>
      </c>
      <c r="B223" s="92" t="str">
        <f t="shared" si="22"/>
        <v>103002253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ВОДОСНАБДЯВАНЕ И КАНАЛИЗАЦИЯ-ВАРНА</v>
      </c>
      <c r="B224" s="92" t="str">
        <f t="shared" si="22"/>
        <v>103002253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ВОДОСНАБДЯВАНЕ И КАНАЛИЗАЦИЯ-ВАРНА</v>
      </c>
      <c r="B225" s="92" t="str">
        <f t="shared" si="22"/>
        <v>103002253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ВОДОСНАБДЯВАНЕ И КАНАЛИЗАЦИЯ-ВАРНА</v>
      </c>
      <c r="B226" s="92" t="str">
        <f t="shared" si="22"/>
        <v>103002253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ВОДОСНАБДЯВАНЕ И КАНАЛИЗАЦИЯ-ВАРНА</v>
      </c>
      <c r="B227" s="92" t="str">
        <f t="shared" si="22"/>
        <v>103002253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ВОДОСНАБДЯВАНЕ И КАНАЛИЗАЦИЯ-ВАРНА</v>
      </c>
      <c r="B228" s="92" t="str">
        <f t="shared" si="22"/>
        <v>103002253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ВОДОСНАБДЯВАНЕ И КАНАЛИЗАЦИЯ-ВАРНА</v>
      </c>
      <c r="B229" s="92" t="str">
        <f t="shared" si="22"/>
        <v>103002253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ВОДОСНАБДЯВАНЕ И КАНАЛИЗАЦИЯ-ВАРНА</v>
      </c>
      <c r="B230" s="92" t="str">
        <f t="shared" si="22"/>
        <v>103002253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ВОДОСНАБДЯВАНЕ И КАНАЛИЗАЦИЯ-ВАРНА</v>
      </c>
      <c r="B231" s="92" t="str">
        <f t="shared" si="22"/>
        <v>103002253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ВОДОСНАБДЯВАНЕ И КАНАЛИЗАЦИЯ-ВАРНА</v>
      </c>
      <c r="B232" s="92" t="str">
        <f t="shared" si="22"/>
        <v>103002253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ВОДОСНАБДЯВАНЕ И КАНАЛИЗАЦИЯ-ВАРНА</v>
      </c>
      <c r="B233" s="92" t="str">
        <f t="shared" si="22"/>
        <v>103002253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ВОДОСНАБДЯВАНЕ И КАНАЛИЗАЦИЯ-ВАРНА</v>
      </c>
      <c r="B234" s="92" t="str">
        <f t="shared" si="22"/>
        <v>103002253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ВОДОСНАБДЯВАНЕ И КАНАЛИЗАЦИЯ-ВАРНА</v>
      </c>
      <c r="B235" s="92" t="str">
        <f t="shared" si="22"/>
        <v>103002253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ВОДОСНАБДЯВАНЕ И КАНАЛИЗАЦИЯ-ВАРНА</v>
      </c>
      <c r="B236" s="92" t="str">
        <f t="shared" si="22"/>
        <v>103002253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1363</v>
      </c>
    </row>
    <row r="237" spans="1:8" ht="15.75">
      <c r="A237" s="92" t="str">
        <f t="shared" si="21"/>
        <v>ВОДОСНАБДЯВАНЕ И КАНАЛИЗАЦИЯ-ВАРНА</v>
      </c>
      <c r="B237" s="92" t="str">
        <f t="shared" si="22"/>
        <v>103002253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ВОДОСНАБДЯВАНЕ И КАНАЛИЗАЦИЯ-ВАРНА</v>
      </c>
      <c r="B238" s="92" t="str">
        <f t="shared" si="22"/>
        <v>103002253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ВОДОСНАБДЯВАНЕ И КАНАЛИЗАЦИЯ-ВАРНА</v>
      </c>
      <c r="B239" s="92" t="str">
        <f t="shared" si="22"/>
        <v>103002253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1363</v>
      </c>
    </row>
    <row r="240" spans="1:8" ht="15.75">
      <c r="A240" s="92" t="str">
        <f t="shared" si="21"/>
        <v>ВОДОСНАБДЯВАНЕ И КАНАЛИЗАЦИЯ-ВАРНА</v>
      </c>
      <c r="B240" s="92" t="str">
        <f t="shared" si="22"/>
        <v>103002253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ВОДОСНАБДЯВАНЕ И КАНАЛИЗАЦИЯ-ВАРНА</v>
      </c>
      <c r="B241" s="92" t="str">
        <f t="shared" si="22"/>
        <v>103002253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ВОДОСНАБДЯВАНЕ И КАНАЛИЗАЦИЯ-ВАРНА</v>
      </c>
      <c r="B242" s="92" t="str">
        <f t="shared" si="22"/>
        <v>103002253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ВОДОСНАБДЯВАНЕ И КАНАЛИЗАЦИЯ-ВАРНА</v>
      </c>
      <c r="B243" s="92" t="str">
        <f t="shared" si="22"/>
        <v>103002253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ВОДОСНАБДЯВАНЕ И КАНАЛИЗАЦИЯ-ВАРНА</v>
      </c>
      <c r="B244" s="92" t="str">
        <f t="shared" si="22"/>
        <v>103002253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ВОДОСНАБДЯВАНЕ И КАНАЛИЗАЦИЯ-ВАРНА</v>
      </c>
      <c r="B245" s="92" t="str">
        <f t="shared" si="22"/>
        <v>103002253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ВОДОСНАБДЯВАНЕ И КАНАЛИЗАЦИЯ-ВАРНА</v>
      </c>
      <c r="B246" s="92" t="str">
        <f t="shared" si="22"/>
        <v>103002253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ВОДОСНАБДЯВАНЕ И КАНАЛИЗАЦИЯ-ВАРНА</v>
      </c>
      <c r="B247" s="92" t="str">
        <f t="shared" si="22"/>
        <v>103002253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ВОДОСНАБДЯВАНЕ И КАНАЛИЗАЦИЯ-ВАРНА</v>
      </c>
      <c r="B248" s="92" t="str">
        <f t="shared" si="22"/>
        <v>103002253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ВОДОСНАБДЯВАНЕ И КАНАЛИЗАЦИЯ-ВАРНА</v>
      </c>
      <c r="B249" s="92" t="str">
        <f t="shared" si="22"/>
        <v>103002253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ВОДОСНАБДЯВАНЕ И КАНАЛИЗАЦИЯ-ВАРНА</v>
      </c>
      <c r="B250" s="92" t="str">
        <f t="shared" si="22"/>
        <v>103002253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ВОДОСНАБДЯВАНЕ И КАНАЛИЗАЦИЯ-ВАРНА</v>
      </c>
      <c r="B251" s="92" t="str">
        <f t="shared" si="22"/>
        <v>103002253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ВОДОСНАБДЯВАНЕ И КАНАЛИЗАЦИЯ-ВАРНА</v>
      </c>
      <c r="B252" s="92" t="str">
        <f t="shared" si="22"/>
        <v>103002253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ВОДОСНАБДЯВАНЕ И КАНАЛИЗАЦИЯ-ВАРНА</v>
      </c>
      <c r="B253" s="92" t="str">
        <f t="shared" si="22"/>
        <v>103002253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ВОДОСНАБДЯВАНЕ И КАНАЛИЗАЦИЯ-ВАРНА</v>
      </c>
      <c r="B254" s="92" t="str">
        <f t="shared" si="22"/>
        <v>103002253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ВОДОСНАБДЯВАНЕ И КАНАЛИЗАЦИЯ-ВАРНА</v>
      </c>
      <c r="B255" s="92" t="str">
        <f t="shared" si="22"/>
        <v>103002253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ВОДОСНАБДЯВАНЕ И КАНАЛИЗАЦИЯ-ВАРНА</v>
      </c>
      <c r="B256" s="92" t="str">
        <f t="shared" si="22"/>
        <v>103002253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ВОДОСНАБДЯВАНЕ И КАНАЛИЗАЦИЯ-ВАРНА</v>
      </c>
      <c r="B257" s="92" t="str">
        <f t="shared" si="22"/>
        <v>103002253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ВОДОСНАБДЯВАНЕ И КАНАЛИЗАЦИЯ-ВАРНА</v>
      </c>
      <c r="B258" s="92" t="str">
        <f t="shared" si="22"/>
        <v>103002253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ВОДОСНАБДЯВАНЕ И КАНАЛИЗАЦИЯ-ВАРНА</v>
      </c>
      <c r="B259" s="92" t="str">
        <f t="shared" si="22"/>
        <v>103002253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ВОДОСНАБДЯВАНЕ И КАНАЛИЗАЦИЯ-ВАРНА</v>
      </c>
      <c r="B260" s="92" t="str">
        <f t="shared" si="22"/>
        <v>103002253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ВОДОСНАБДЯВАНЕ И КАНАЛИЗАЦИЯ-ВАРНА</v>
      </c>
      <c r="B261" s="92" t="str">
        <f t="shared" si="22"/>
        <v>103002253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ВОДОСНАБДЯВАНЕ И КАНАЛИЗАЦИЯ-ВАРНА</v>
      </c>
      <c r="B262" s="92" t="str">
        <f t="shared" si="22"/>
        <v>103002253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10320</v>
      </c>
    </row>
    <row r="263" spans="1:8" ht="15.75">
      <c r="A263" s="92" t="str">
        <f t="shared" si="21"/>
        <v>ВОДОСНАБДЯВАНЕ И КАНАЛИЗАЦИЯ-ВАРНА</v>
      </c>
      <c r="B263" s="92" t="str">
        <f t="shared" si="22"/>
        <v>103002253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ВОДОСНАБДЯВАНЕ И КАНАЛИЗАЦИЯ-ВАРНА</v>
      </c>
      <c r="B264" s="92" t="str">
        <f t="shared" si="22"/>
        <v>103002253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ВОДОСНАБДЯВАНЕ И КАНАЛИЗАЦИЯ-ВАРНА</v>
      </c>
      <c r="B265" s="92" t="str">
        <f t="shared" si="22"/>
        <v>103002253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ВОДОСНАБДЯВАНЕ И КАНАЛИЗАЦИЯ-ВАРНА</v>
      </c>
      <c r="B266" s="92" t="str">
        <f t="shared" si="22"/>
        <v>103002253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10320</v>
      </c>
    </row>
    <row r="267" spans="1:8" ht="15.75">
      <c r="A267" s="92" t="str">
        <f t="shared" si="21"/>
        <v>ВОДОСНАБДЯВАНЕ И КАНАЛИЗАЦИЯ-ВАРНА</v>
      </c>
      <c r="B267" s="92" t="str">
        <f t="shared" si="22"/>
        <v>103002253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ВОДОСНАБДЯВАНЕ И КАНАЛИЗАЦИЯ-ВАРНА</v>
      </c>
      <c r="B268" s="92" t="str">
        <f t="shared" si="22"/>
        <v>103002253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ВОДОСНАБДЯВАНЕ И КАНАЛИЗАЦИЯ-ВАРНА</v>
      </c>
      <c r="B269" s="92" t="str">
        <f t="shared" si="22"/>
        <v>103002253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ВОДОСНАБДЯВАНЕ И КАНАЛИЗАЦИЯ-ВАРНА</v>
      </c>
      <c r="B270" s="92" t="str">
        <f t="shared" si="22"/>
        <v>103002253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ВОДОСНАБДЯВАНЕ И КАНАЛИЗАЦИЯ-ВАРНА</v>
      </c>
      <c r="B271" s="92" t="str">
        <f t="shared" si="22"/>
        <v>103002253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ВОДОСНАБДЯВАНЕ И КАНАЛИЗАЦИЯ-ВАРНА</v>
      </c>
      <c r="B272" s="92" t="str">
        <f t="shared" si="22"/>
        <v>103002253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ВОДОСНАБДЯВАНЕ И КАНАЛИЗАЦИЯ-ВАРНА</v>
      </c>
      <c r="B273" s="92" t="str">
        <f t="shared" si="22"/>
        <v>103002253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ВОДОСНАБДЯВАНЕ И КАНАЛИЗАЦИЯ-ВАРНА</v>
      </c>
      <c r="B274" s="92" t="str">
        <f t="shared" si="22"/>
        <v>103002253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ВОДОСНАБДЯВАНЕ И КАНАЛИЗАЦИЯ-ВАРНА</v>
      </c>
      <c r="B275" s="92" t="str">
        <f t="shared" si="22"/>
        <v>103002253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ВОДОСНАБДЯВАНЕ И КАНАЛИЗАЦИЯ-ВАРНА</v>
      </c>
      <c r="B276" s="92" t="str">
        <f t="shared" si="22"/>
        <v>103002253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ВОДОСНАБДЯВАНЕ И КАНАЛИЗАЦИЯ-ВАРНА</v>
      </c>
      <c r="B277" s="92" t="str">
        <f t="shared" si="22"/>
        <v>103002253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ВОДОСНАБДЯВАНЕ И КАНАЛИЗАЦИЯ-ВАРНА</v>
      </c>
      <c r="B278" s="92" t="str">
        <f t="shared" si="22"/>
        <v>103002253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687</v>
      </c>
    </row>
    <row r="279" spans="1:8" ht="15.75">
      <c r="A279" s="92" t="str">
        <f t="shared" si="21"/>
        <v>ВОДОСНАБДЯВАНЕ И КАНАЛИЗАЦИЯ-ВАРНА</v>
      </c>
      <c r="B279" s="92" t="str">
        <f t="shared" si="22"/>
        <v>103002253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-8598</v>
      </c>
    </row>
    <row r="280" spans="1:8" ht="15.75">
      <c r="A280" s="92" t="str">
        <f t="shared" si="21"/>
        <v>ВОДОСНАБДЯВАНЕ И КАНАЛИЗАЦИЯ-ВАРНА</v>
      </c>
      <c r="B280" s="92" t="str">
        <f t="shared" si="22"/>
        <v>103002253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2409</v>
      </c>
    </row>
    <row r="281" spans="1:8" ht="15.75">
      <c r="A281" s="92" t="str">
        <f t="shared" si="21"/>
        <v>ВОДОСНАБДЯВАНЕ И КАНАЛИЗАЦИЯ-ВАРНА</v>
      </c>
      <c r="B281" s="92" t="str">
        <f t="shared" si="22"/>
        <v>103002253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ВОДОСНАБДЯВАНЕ И КАНАЛИЗАЦИЯ-ВАРНА</v>
      </c>
      <c r="B282" s="92" t="str">
        <f aca="true" t="shared" si="25" ref="B282:B345">pdeBulstat</f>
        <v>103002253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ВОДОСНАБДЯВАНЕ И КАНАЛИЗАЦИЯ-ВАРНА</v>
      </c>
      <c r="B283" s="92" t="str">
        <f t="shared" si="25"/>
        <v>103002253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2409</v>
      </c>
    </row>
    <row r="284" spans="1:8" ht="15.75">
      <c r="A284" s="92" t="str">
        <f t="shared" si="24"/>
        <v>ВОДОСНАБДЯВАНЕ И КАНАЛИЗАЦИЯ-ВАРНА</v>
      </c>
      <c r="B284" s="92" t="str">
        <f t="shared" si="25"/>
        <v>103002253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ВОДОСНАБДЯВАНЕ И КАНАЛИЗАЦИЯ-ВАРНА</v>
      </c>
      <c r="B285" s="92" t="str">
        <f t="shared" si="25"/>
        <v>103002253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ВОДОСНАБДЯВАНЕ И КАНАЛИЗАЦИЯ-ВАРНА</v>
      </c>
      <c r="B286" s="92" t="str">
        <f t="shared" si="25"/>
        <v>103002253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ВОДОСНАБДЯВАНЕ И КАНАЛИЗАЦИЯ-ВАРНА</v>
      </c>
      <c r="B287" s="92" t="str">
        <f t="shared" si="25"/>
        <v>103002253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ВОДОСНАБДЯВАНЕ И КАНАЛИЗАЦИЯ-ВАРНА</v>
      </c>
      <c r="B288" s="92" t="str">
        <f t="shared" si="25"/>
        <v>103002253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ВОДОСНАБДЯВАНЕ И КАНАЛИЗАЦИЯ-ВАРНА</v>
      </c>
      <c r="B289" s="92" t="str">
        <f t="shared" si="25"/>
        <v>103002253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ВОДОСНАБДЯВАНЕ И КАНАЛИЗАЦИЯ-ВАРНА</v>
      </c>
      <c r="B290" s="92" t="str">
        <f t="shared" si="25"/>
        <v>103002253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ВОДОСНАБДЯВАНЕ И КАНАЛИЗАЦИЯ-ВАРНА</v>
      </c>
      <c r="B291" s="92" t="str">
        <f t="shared" si="25"/>
        <v>103002253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ВОДОСНАБДЯВАНЕ И КАНАЛИЗАЦИЯ-ВАРНА</v>
      </c>
      <c r="B292" s="92" t="str">
        <f t="shared" si="25"/>
        <v>103002253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ВОДОСНАБДЯВАНЕ И КАНАЛИЗАЦИЯ-ВАРНА</v>
      </c>
      <c r="B293" s="92" t="str">
        <f t="shared" si="25"/>
        <v>103002253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ВОДОСНАБДЯВАНЕ И КАНАЛИЗАЦИЯ-ВАРНА</v>
      </c>
      <c r="B294" s="92" t="str">
        <f t="shared" si="25"/>
        <v>103002253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ВОДОСНАБДЯВАНЕ И КАНАЛИЗАЦИЯ-ВАРНА</v>
      </c>
      <c r="B295" s="92" t="str">
        <f t="shared" si="25"/>
        <v>103002253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ВОДОСНАБДЯВАНЕ И КАНАЛИЗАЦИЯ-ВАРНА</v>
      </c>
      <c r="B296" s="92" t="str">
        <f t="shared" si="25"/>
        <v>103002253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ВОДОСНАБДЯВАНЕ И КАНАЛИЗАЦИЯ-ВАРНА</v>
      </c>
      <c r="B297" s="92" t="str">
        <f t="shared" si="25"/>
        <v>103002253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ВОДОСНАБДЯВАНЕ И КАНАЛИЗАЦИЯ-ВАРНА</v>
      </c>
      <c r="B298" s="92" t="str">
        <f t="shared" si="25"/>
        <v>103002253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ВОДОСНАБДЯВАНЕ И КАНАЛИЗАЦИЯ-ВАРНА</v>
      </c>
      <c r="B299" s="92" t="str">
        <f t="shared" si="25"/>
        <v>103002253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ВОДОСНАБДЯВАНЕ И КАНАЛИЗАЦИЯ-ВАРНА</v>
      </c>
      <c r="B300" s="92" t="str">
        <f t="shared" si="25"/>
        <v>103002253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ВОДОСНАБДЯВАНЕ И КАНАЛИЗАЦИЯ-ВАРНА</v>
      </c>
      <c r="B301" s="92" t="str">
        <f t="shared" si="25"/>
        <v>103002253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ВОДОСНАБДЯВАНЕ И КАНАЛИЗАЦИЯ-ВАРНА</v>
      </c>
      <c r="B302" s="92" t="str">
        <f t="shared" si="25"/>
        <v>103002253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ВОДОСНАБДЯВАНЕ И КАНАЛИЗАЦИЯ-ВАРНА</v>
      </c>
      <c r="B303" s="92" t="str">
        <f t="shared" si="25"/>
        <v>103002253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ВОДОСНАБДЯВАНЕ И КАНАЛИЗАЦИЯ-ВАРНА</v>
      </c>
      <c r="B304" s="92" t="str">
        <f t="shared" si="25"/>
        <v>103002253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ВОДОСНАБДЯВАНЕ И КАНАЛИЗАЦИЯ-ВАРНА</v>
      </c>
      <c r="B305" s="92" t="str">
        <f t="shared" si="25"/>
        <v>103002253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ВОДОСНАБДЯВАНЕ И КАНАЛИЗАЦИЯ-ВАРНА</v>
      </c>
      <c r="B306" s="92" t="str">
        <f t="shared" si="25"/>
        <v>103002253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ВОДОСНАБДЯВАНЕ И КАНАЛИЗАЦИЯ-ВАРНА</v>
      </c>
      <c r="B307" s="92" t="str">
        <f t="shared" si="25"/>
        <v>103002253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ВОДОСНАБДЯВАНЕ И КАНАЛИЗАЦИЯ-ВАРНА</v>
      </c>
      <c r="B308" s="92" t="str">
        <f t="shared" si="25"/>
        <v>103002253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ВОДОСНАБДЯВАНЕ И КАНАЛИЗАЦИЯ-ВАРНА</v>
      </c>
      <c r="B309" s="92" t="str">
        <f t="shared" si="25"/>
        <v>103002253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ВОДОСНАБДЯВАНЕ И КАНАЛИЗАЦИЯ-ВАРНА</v>
      </c>
      <c r="B310" s="92" t="str">
        <f t="shared" si="25"/>
        <v>103002253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ВОДОСНАБДЯВАНЕ И КАНАЛИЗАЦИЯ-ВАРНА</v>
      </c>
      <c r="B311" s="92" t="str">
        <f t="shared" si="25"/>
        <v>103002253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ВОДОСНАБДЯВАНЕ И КАНАЛИЗАЦИЯ-ВАРНА</v>
      </c>
      <c r="B312" s="92" t="str">
        <f t="shared" si="25"/>
        <v>103002253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ВОДОСНАБДЯВАНЕ И КАНАЛИЗАЦИЯ-ВАРНА</v>
      </c>
      <c r="B313" s="92" t="str">
        <f t="shared" si="25"/>
        <v>103002253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ВОДОСНАБДЯВАНЕ И КАНАЛИЗАЦИЯ-ВАРНА</v>
      </c>
      <c r="B314" s="92" t="str">
        <f t="shared" si="25"/>
        <v>103002253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ВОДОСНАБДЯВАНЕ И КАНАЛИЗАЦИЯ-ВАРНА</v>
      </c>
      <c r="B315" s="92" t="str">
        <f t="shared" si="25"/>
        <v>103002253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ВОДОСНАБДЯВАНЕ И КАНАЛИЗАЦИЯ-ВАРНА</v>
      </c>
      <c r="B316" s="92" t="str">
        <f t="shared" si="25"/>
        <v>103002253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ВОДОСНАБДЯВАНЕ И КАНАЛИЗАЦИЯ-ВАРНА</v>
      </c>
      <c r="B317" s="92" t="str">
        <f t="shared" si="25"/>
        <v>103002253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ВОДОСНАБДЯВАНЕ И КАНАЛИЗАЦИЯ-ВАРНА</v>
      </c>
      <c r="B318" s="92" t="str">
        <f t="shared" si="25"/>
        <v>103002253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ВОДОСНАБДЯВАНЕ И КАНАЛИЗАЦИЯ-ВАРНА</v>
      </c>
      <c r="B319" s="92" t="str">
        <f t="shared" si="25"/>
        <v>103002253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ВОДОСНАБДЯВАНЕ И КАНАЛИЗАЦИЯ-ВАРНА</v>
      </c>
      <c r="B320" s="92" t="str">
        <f t="shared" si="25"/>
        <v>103002253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ВОДОСНАБДЯВАНЕ И КАНАЛИЗАЦИЯ-ВАРНА</v>
      </c>
      <c r="B321" s="92" t="str">
        <f t="shared" si="25"/>
        <v>103002253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ВОДОСНАБДЯВАНЕ И КАНАЛИЗАЦИЯ-ВАРНА</v>
      </c>
      <c r="B322" s="92" t="str">
        <f t="shared" si="25"/>
        <v>103002253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ВОДОСНАБДЯВАНЕ И КАНАЛИЗАЦИЯ-ВАРНА</v>
      </c>
      <c r="B323" s="92" t="str">
        <f t="shared" si="25"/>
        <v>103002253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ВОДОСНАБДЯВАНЕ И КАНАЛИЗАЦИЯ-ВАРНА</v>
      </c>
      <c r="B324" s="92" t="str">
        <f t="shared" si="25"/>
        <v>103002253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ВОДОСНАБДЯВАНЕ И КАНАЛИЗАЦИЯ-ВАРНА</v>
      </c>
      <c r="B325" s="92" t="str">
        <f t="shared" si="25"/>
        <v>103002253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ВОДОСНАБДЯВАНЕ И КАНАЛИЗАЦИЯ-ВАРНА</v>
      </c>
      <c r="B326" s="92" t="str">
        <f t="shared" si="25"/>
        <v>103002253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ВОДОСНАБДЯВАНЕ И КАНАЛИЗАЦИЯ-ВАРНА</v>
      </c>
      <c r="B327" s="92" t="str">
        <f t="shared" si="25"/>
        <v>103002253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ВОДОСНАБДЯВАНЕ И КАНАЛИЗАЦИЯ-ВАРНА</v>
      </c>
      <c r="B328" s="92" t="str">
        <f t="shared" si="25"/>
        <v>103002253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28504</v>
      </c>
    </row>
    <row r="329" spans="1:8" ht="15.75">
      <c r="A329" s="92" t="str">
        <f t="shared" si="24"/>
        <v>ВОДОСНАБДЯВАНЕ И КАНАЛИЗАЦИЯ-ВАРНА</v>
      </c>
      <c r="B329" s="92" t="str">
        <f t="shared" si="25"/>
        <v>103002253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ВОДОСНАБДЯВАНЕ И КАНАЛИЗАЦИЯ-ВАРНА</v>
      </c>
      <c r="B330" s="92" t="str">
        <f t="shared" si="25"/>
        <v>103002253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ВОДОСНАБДЯВАНЕ И КАНАЛИЗАЦИЯ-ВАРНА</v>
      </c>
      <c r="B331" s="92" t="str">
        <f t="shared" si="25"/>
        <v>103002253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ВОДОСНАБДЯВАНЕ И КАНАЛИЗАЦИЯ-ВАРНА</v>
      </c>
      <c r="B332" s="92" t="str">
        <f t="shared" si="25"/>
        <v>103002253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28504</v>
      </c>
    </row>
    <row r="333" spans="1:8" ht="15.75">
      <c r="A333" s="92" t="str">
        <f t="shared" si="24"/>
        <v>ВОДОСНАБДЯВАНЕ И КАНАЛИЗАЦИЯ-ВАРНА</v>
      </c>
      <c r="B333" s="92" t="str">
        <f t="shared" si="25"/>
        <v>103002253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ВОДОСНАБДЯВАНЕ И КАНАЛИЗАЦИЯ-ВАРНА</v>
      </c>
      <c r="B334" s="92" t="str">
        <f t="shared" si="25"/>
        <v>103002253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ВОДОСНАБДЯВАНЕ И КАНАЛИЗАЦИЯ-ВАРНА</v>
      </c>
      <c r="B335" s="92" t="str">
        <f t="shared" si="25"/>
        <v>103002253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ВОДОСНАБДЯВАНЕ И КАНАЛИЗАЦИЯ-ВАРНА</v>
      </c>
      <c r="B336" s="92" t="str">
        <f t="shared" si="25"/>
        <v>103002253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ВОДОСНАБДЯВАНЕ И КАНАЛИЗАЦИЯ-ВАРНА</v>
      </c>
      <c r="B337" s="92" t="str">
        <f t="shared" si="25"/>
        <v>103002253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ВОДОСНАБДЯВАНЕ И КАНАЛИЗАЦИЯ-ВАРНА</v>
      </c>
      <c r="B338" s="92" t="str">
        <f t="shared" si="25"/>
        <v>103002253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ВОДОСНАБДЯВАНЕ И КАНАЛИЗАЦИЯ-ВАРНА</v>
      </c>
      <c r="B339" s="92" t="str">
        <f t="shared" si="25"/>
        <v>103002253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ВОДОСНАБДЯВАНЕ И КАНАЛИЗАЦИЯ-ВАРНА</v>
      </c>
      <c r="B340" s="92" t="str">
        <f t="shared" si="25"/>
        <v>103002253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ВОДОСНАБДЯВАНЕ И КАНАЛИЗАЦИЯ-ВАРНА</v>
      </c>
      <c r="B341" s="92" t="str">
        <f t="shared" si="25"/>
        <v>103002253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ВОДОСНАБДЯВАНЕ И КАНАЛИЗАЦИЯ-ВАРНА</v>
      </c>
      <c r="B342" s="92" t="str">
        <f t="shared" si="25"/>
        <v>103002253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ВОДОСНАБДЯВАНЕ И КАНАЛИЗАЦИЯ-ВАРНА</v>
      </c>
      <c r="B343" s="92" t="str">
        <f t="shared" si="25"/>
        <v>103002253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ВОДОСНАБДЯВАНЕ И КАНАЛИЗАЦИЯ-ВАРНА</v>
      </c>
      <c r="B344" s="92" t="str">
        <f t="shared" si="25"/>
        <v>103002253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-223</v>
      </c>
    </row>
    <row r="345" spans="1:8" ht="15.75">
      <c r="A345" s="92" t="str">
        <f t="shared" si="24"/>
        <v>ВОДОСНАБДЯВАНЕ И КАНАЛИЗАЦИЯ-ВАРНА</v>
      </c>
      <c r="B345" s="92" t="str">
        <f t="shared" si="25"/>
        <v>103002253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-28611</v>
      </c>
    </row>
    <row r="346" spans="1:8" ht="15.75">
      <c r="A346" s="92" t="str">
        <f aca="true" t="shared" si="27" ref="A346:A409">pdeName</f>
        <v>ВОДОСНАБДЯВАНЕ И КАНАЛИЗАЦИЯ-ВАРНА</v>
      </c>
      <c r="B346" s="92" t="str">
        <f aca="true" t="shared" si="28" ref="B346:B409">pdeBulstat</f>
        <v>103002253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-330</v>
      </c>
    </row>
    <row r="347" spans="1:8" ht="15.75">
      <c r="A347" s="92" t="str">
        <f t="shared" si="27"/>
        <v>ВОДОСНАБДЯВАНЕ И КАНАЛИЗАЦИЯ-ВАРНА</v>
      </c>
      <c r="B347" s="92" t="str">
        <f t="shared" si="28"/>
        <v>103002253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ВОДОСНАБДЯВАНЕ И КАНАЛИЗАЦИЯ-ВАРНА</v>
      </c>
      <c r="B348" s="92" t="str">
        <f t="shared" si="28"/>
        <v>103002253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ВОДОСНАБДЯВАНЕ И КАНАЛИЗАЦИЯ-ВАРНА</v>
      </c>
      <c r="B349" s="92" t="str">
        <f t="shared" si="28"/>
        <v>103002253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-330</v>
      </c>
    </row>
    <row r="350" spans="1:8" ht="15.75">
      <c r="A350" s="92" t="str">
        <f t="shared" si="27"/>
        <v>ВОДОСНАБДЯВАНЕ И КАНАЛИЗАЦИЯ-ВАРНА</v>
      </c>
      <c r="B350" s="92" t="str">
        <f t="shared" si="28"/>
        <v>103002253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834</v>
      </c>
    </row>
    <row r="351" spans="1:8" ht="15.75">
      <c r="A351" s="92" t="str">
        <f t="shared" si="27"/>
        <v>ВОДОСНАБДЯВАНЕ И КАНАЛИЗАЦИЯ-ВАРНА</v>
      </c>
      <c r="B351" s="92" t="str">
        <f t="shared" si="28"/>
        <v>103002253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ВОДОСНАБДЯВАНЕ И КАНАЛИЗАЦИЯ-ВАРНА</v>
      </c>
      <c r="B352" s="92" t="str">
        <f t="shared" si="28"/>
        <v>103002253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ВОДОСНАБДЯВАНЕ И КАНАЛИЗАЦИЯ-ВАРНА</v>
      </c>
      <c r="B353" s="92" t="str">
        <f t="shared" si="28"/>
        <v>103002253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ВОДОСНАБДЯВАНЕ И КАНАЛИЗАЦИЯ-ВАРНА</v>
      </c>
      <c r="B354" s="92" t="str">
        <f t="shared" si="28"/>
        <v>103002253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834</v>
      </c>
    </row>
    <row r="355" spans="1:8" ht="15.75">
      <c r="A355" s="92" t="str">
        <f t="shared" si="27"/>
        <v>ВОДОСНАБДЯВАНЕ И КАНАЛИЗАЦИЯ-ВАРНА</v>
      </c>
      <c r="B355" s="92" t="str">
        <f t="shared" si="28"/>
        <v>103002253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1295</v>
      </c>
    </row>
    <row r="356" spans="1:8" ht="15.75">
      <c r="A356" s="92" t="str">
        <f t="shared" si="27"/>
        <v>ВОДОСНАБДЯВАНЕ И КАНАЛИЗАЦИЯ-ВАРНА</v>
      </c>
      <c r="B356" s="92" t="str">
        <f t="shared" si="28"/>
        <v>103002253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-524</v>
      </c>
    </row>
    <row r="357" spans="1:8" ht="15.75">
      <c r="A357" s="92" t="str">
        <f t="shared" si="27"/>
        <v>ВОДОСНАБДЯВАНЕ И КАНАЛИЗАЦИЯ-ВАРНА</v>
      </c>
      <c r="B357" s="92" t="str">
        <f t="shared" si="28"/>
        <v>103002253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ВОДОСНАБДЯВАНЕ И КАНАЛИЗАЦИЯ-ВАРНА</v>
      </c>
      <c r="B358" s="92" t="str">
        <f t="shared" si="28"/>
        <v>103002253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-524</v>
      </c>
    </row>
    <row r="359" spans="1:8" ht="15.75">
      <c r="A359" s="92" t="str">
        <f t="shared" si="27"/>
        <v>ВОДОСНАБДЯВАНЕ И КАНАЛИЗАЦИЯ-ВАРНА</v>
      </c>
      <c r="B359" s="92" t="str">
        <f t="shared" si="28"/>
        <v>103002253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ВОДОСНАБДЯВАНЕ И КАНАЛИЗАЦИЯ-ВАРНА</v>
      </c>
      <c r="B360" s="92" t="str">
        <f t="shared" si="28"/>
        <v>103002253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ВОДОСНАБДЯВАНЕ И КАНАЛИЗАЦИЯ-ВАРНА</v>
      </c>
      <c r="B361" s="92" t="str">
        <f t="shared" si="28"/>
        <v>103002253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ВОДОСНАБДЯВАНЕ И КАНАЛИЗАЦИЯ-ВАРНА</v>
      </c>
      <c r="B362" s="92" t="str">
        <f t="shared" si="28"/>
        <v>103002253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ВОДОСНАБДЯВАНЕ И КАНАЛИЗАЦИЯ-ВАРНА</v>
      </c>
      <c r="B363" s="92" t="str">
        <f t="shared" si="28"/>
        <v>103002253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ВОДОСНАБДЯВАНЕ И КАНАЛИЗАЦИЯ-ВАРНА</v>
      </c>
      <c r="B364" s="92" t="str">
        <f t="shared" si="28"/>
        <v>103002253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ВОДОСНАБДЯВАНЕ И КАНАЛИЗАЦИЯ-ВАРНА</v>
      </c>
      <c r="B365" s="92" t="str">
        <f t="shared" si="28"/>
        <v>103002253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ВОДОСНАБДЯВАНЕ И КАНАЛИЗАЦИЯ-ВАРНА</v>
      </c>
      <c r="B366" s="92" t="str">
        <f t="shared" si="28"/>
        <v>103002253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ВОДОСНАБДЯВАНЕ И КАНАЛИЗАЦИЯ-ВАРНА</v>
      </c>
      <c r="B367" s="92" t="str">
        <f t="shared" si="28"/>
        <v>103002253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-310</v>
      </c>
    </row>
    <row r="368" spans="1:8" ht="15.75">
      <c r="A368" s="92" t="str">
        <f t="shared" si="27"/>
        <v>ВОДОСНАБДЯВАНЕ И КАНАЛИЗАЦИЯ-ВАРНА</v>
      </c>
      <c r="B368" s="92" t="str">
        <f t="shared" si="28"/>
        <v>103002253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1295</v>
      </c>
    </row>
    <row r="369" spans="1:8" ht="15.75">
      <c r="A369" s="92" t="str">
        <f t="shared" si="27"/>
        <v>ВОДОСНАБДЯВАНЕ И КАНАЛИЗАЦИЯ-ВАРНА</v>
      </c>
      <c r="B369" s="92" t="str">
        <f t="shared" si="28"/>
        <v>103002253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ВОДОСНАБДЯВАНЕ И КАНАЛИЗАЦИЯ-ВАРНА</v>
      </c>
      <c r="B370" s="92" t="str">
        <f t="shared" si="28"/>
        <v>103002253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ВОДОСНАБДЯВАНЕ И КАНАЛИЗАЦИЯ-ВАРНА</v>
      </c>
      <c r="B371" s="92" t="str">
        <f t="shared" si="28"/>
        <v>103002253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1295</v>
      </c>
    </row>
    <row r="372" spans="1:8" ht="15.75">
      <c r="A372" s="92" t="str">
        <f t="shared" si="27"/>
        <v>ВОДОСНАБДЯВАНЕ И КАНАЛИЗАЦИЯ-ВАРНА</v>
      </c>
      <c r="B372" s="92" t="str">
        <f t="shared" si="28"/>
        <v>103002253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-1324</v>
      </c>
    </row>
    <row r="373" spans="1:8" ht="15.75">
      <c r="A373" s="92" t="str">
        <f t="shared" si="27"/>
        <v>ВОДОСНАБДЯВАНЕ И КАНАЛИЗАЦИЯ-ВАРНА</v>
      </c>
      <c r="B373" s="92" t="str">
        <f t="shared" si="28"/>
        <v>103002253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ВОДОСНАБДЯВАНЕ И КАНАЛИЗАЦИЯ-ВАРНА</v>
      </c>
      <c r="B374" s="92" t="str">
        <f t="shared" si="28"/>
        <v>103002253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ВОДОСНАБДЯВАНЕ И КАНАЛИЗАЦИЯ-ВАРНА</v>
      </c>
      <c r="B375" s="92" t="str">
        <f t="shared" si="28"/>
        <v>103002253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ВОДОСНАБДЯВАНЕ И КАНАЛИЗАЦИЯ-ВАРНА</v>
      </c>
      <c r="B376" s="92" t="str">
        <f t="shared" si="28"/>
        <v>103002253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-1324</v>
      </c>
    </row>
    <row r="377" spans="1:8" ht="15.75">
      <c r="A377" s="92" t="str">
        <f t="shared" si="27"/>
        <v>ВОДОСНАБДЯВАНЕ И КАНАЛИЗАЦИЯ-ВАРНА</v>
      </c>
      <c r="B377" s="92" t="str">
        <f t="shared" si="28"/>
        <v>103002253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ВОДОСНАБДЯВАНЕ И КАНАЛИЗАЦИЯ-ВАРНА</v>
      </c>
      <c r="B378" s="92" t="str">
        <f t="shared" si="28"/>
        <v>103002253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524</v>
      </c>
    </row>
    <row r="379" spans="1:8" ht="15.75">
      <c r="A379" s="92" t="str">
        <f t="shared" si="27"/>
        <v>ВОДОСНАБДЯВАНЕ И КАНАЛИЗАЦИЯ-ВАРНА</v>
      </c>
      <c r="B379" s="92" t="str">
        <f t="shared" si="28"/>
        <v>103002253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ВОДОСНАБДЯВАНЕ И КАНАЛИЗАЦИЯ-ВАРНА</v>
      </c>
      <c r="B380" s="92" t="str">
        <f t="shared" si="28"/>
        <v>103002253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524</v>
      </c>
    </row>
    <row r="381" spans="1:8" ht="15.75">
      <c r="A381" s="92" t="str">
        <f t="shared" si="27"/>
        <v>ВОДОСНАБДЯВАНЕ И КАНАЛИЗАЦИЯ-ВАРНА</v>
      </c>
      <c r="B381" s="92" t="str">
        <f t="shared" si="28"/>
        <v>103002253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ВОДОСНАБДЯВАНЕ И КАНАЛИЗАЦИЯ-ВАРНА</v>
      </c>
      <c r="B382" s="92" t="str">
        <f t="shared" si="28"/>
        <v>103002253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ВОДОСНАБДЯВАНЕ И КАНАЛИЗАЦИЯ-ВАРНА</v>
      </c>
      <c r="B383" s="92" t="str">
        <f t="shared" si="28"/>
        <v>103002253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ВОДОСНАБДЯВАНЕ И КАНАЛИЗАЦИЯ-ВАРНА</v>
      </c>
      <c r="B384" s="92" t="str">
        <f t="shared" si="28"/>
        <v>103002253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ВОДОСНАБДЯВАНЕ И КАНАЛИЗАЦИЯ-ВАРНА</v>
      </c>
      <c r="B385" s="92" t="str">
        <f t="shared" si="28"/>
        <v>103002253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ВОДОСНАБДЯВАНЕ И КАНАЛИЗАЦИЯ-ВАРНА</v>
      </c>
      <c r="B386" s="92" t="str">
        <f t="shared" si="28"/>
        <v>103002253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ВОДОСНАБДЯВАНЕ И КАНАЛИЗАЦИЯ-ВАРНА</v>
      </c>
      <c r="B387" s="92" t="str">
        <f t="shared" si="28"/>
        <v>103002253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ВОДОСНАБДЯВАНЕ И КАНАЛИЗАЦИЯ-ВАРНА</v>
      </c>
      <c r="B388" s="92" t="str">
        <f t="shared" si="28"/>
        <v>103002253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ВОДОСНАБДЯВАНЕ И КАНАЛИЗАЦИЯ-ВАРНА</v>
      </c>
      <c r="B389" s="92" t="str">
        <f t="shared" si="28"/>
        <v>103002253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ВОДОСНАБДЯВАНЕ И КАНАЛИЗАЦИЯ-ВАРНА</v>
      </c>
      <c r="B390" s="92" t="str">
        <f t="shared" si="28"/>
        <v>103002253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-800</v>
      </c>
    </row>
    <row r="391" spans="1:8" ht="15.75">
      <c r="A391" s="92" t="str">
        <f t="shared" si="27"/>
        <v>ВОДОСНАБДЯВАНЕ И КАНАЛИЗАЦИЯ-ВАРНА</v>
      </c>
      <c r="B391" s="92" t="str">
        <f t="shared" si="28"/>
        <v>103002253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ВОДОСНАБДЯВАНЕ И КАНАЛИЗАЦИЯ-ВАРНА</v>
      </c>
      <c r="B392" s="92" t="str">
        <f t="shared" si="28"/>
        <v>103002253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ВОДОСНАБДЯВАНЕ И КАНАЛИЗАЦИЯ-ВАРНА</v>
      </c>
      <c r="B393" s="92" t="str">
        <f t="shared" si="28"/>
        <v>103002253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-800</v>
      </c>
    </row>
    <row r="394" spans="1:8" ht="15.75">
      <c r="A394" s="92" t="str">
        <f t="shared" si="27"/>
        <v>ВОДОСНАБДЯВАНЕ И КАНАЛИЗАЦИЯ-ВАРНА</v>
      </c>
      <c r="B394" s="92" t="str">
        <f t="shared" si="28"/>
        <v>103002253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ВОДОСНАБДЯВАНЕ И КАНАЛИЗАЦИЯ-ВАРНА</v>
      </c>
      <c r="B395" s="92" t="str">
        <f t="shared" si="28"/>
        <v>103002253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ВОДОСНАБДЯВАНЕ И КАНАЛИЗАЦИЯ-ВАРНА</v>
      </c>
      <c r="B396" s="92" t="str">
        <f t="shared" si="28"/>
        <v>103002253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ВОДОСНАБДЯВАНЕ И КАНАЛИЗАЦИЯ-ВАРНА</v>
      </c>
      <c r="B397" s="92" t="str">
        <f t="shared" si="28"/>
        <v>103002253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ВОДОСНАБДЯВАНЕ И КАНАЛИЗАЦИЯ-ВАРНА</v>
      </c>
      <c r="B398" s="92" t="str">
        <f t="shared" si="28"/>
        <v>103002253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ВОДОСНАБДЯВАНЕ И КАНАЛИЗАЦИЯ-ВАРНА</v>
      </c>
      <c r="B399" s="92" t="str">
        <f t="shared" si="28"/>
        <v>103002253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ВОДОСНАБДЯВАНЕ И КАНАЛИЗАЦИЯ-ВАРНА</v>
      </c>
      <c r="B400" s="92" t="str">
        <f t="shared" si="28"/>
        <v>103002253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ВОДОСНАБДЯВАНЕ И КАНАЛИЗАЦИЯ-ВАРНА</v>
      </c>
      <c r="B401" s="92" t="str">
        <f t="shared" si="28"/>
        <v>103002253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ВОДОСНАБДЯВАНЕ И КАНАЛИЗАЦИЯ-ВАРНА</v>
      </c>
      <c r="B402" s="92" t="str">
        <f t="shared" si="28"/>
        <v>103002253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ВОДОСНАБДЯВАНЕ И КАНАЛИЗАЦИЯ-ВАРНА</v>
      </c>
      <c r="B403" s="92" t="str">
        <f t="shared" si="28"/>
        <v>103002253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ВОДОСНАБДЯВАНЕ И КАНАЛИЗАЦИЯ-ВАРНА</v>
      </c>
      <c r="B404" s="92" t="str">
        <f t="shared" si="28"/>
        <v>103002253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ВОДОСНАБДЯВАНЕ И КАНАЛИЗАЦИЯ-ВАРНА</v>
      </c>
      <c r="B405" s="92" t="str">
        <f t="shared" si="28"/>
        <v>103002253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ВОДОСНАБДЯВАНЕ И КАНАЛИЗАЦИЯ-ВАРНА</v>
      </c>
      <c r="B406" s="92" t="str">
        <f t="shared" si="28"/>
        <v>103002253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ВОДОСНАБДЯВАНЕ И КАНАЛИЗАЦИЯ-ВАРНА</v>
      </c>
      <c r="B407" s="92" t="str">
        <f t="shared" si="28"/>
        <v>103002253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ВОДОСНАБДЯВАНЕ И КАНАЛИЗАЦИЯ-ВАРНА</v>
      </c>
      <c r="B408" s="92" t="str">
        <f t="shared" si="28"/>
        <v>103002253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ВОДОСНАБДЯВАНЕ И КАНАЛИЗАЦИЯ-ВАРНА</v>
      </c>
      <c r="B409" s="92" t="str">
        <f t="shared" si="28"/>
        <v>103002253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ВОДОСНАБДЯВАНЕ И КАНАЛИЗАЦИЯ-ВАРНА</v>
      </c>
      <c r="B410" s="92" t="str">
        <f aca="true" t="shared" si="31" ref="B410:B459">pdeBulstat</f>
        <v>103002253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ВОДОСНАБДЯВАНЕ И КАНАЛИЗАЦИЯ-ВАРНА</v>
      </c>
      <c r="B411" s="92" t="str">
        <f t="shared" si="31"/>
        <v>103002253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ВОДОСНАБДЯВАНЕ И КАНАЛИЗАЦИЯ-ВАРНА</v>
      </c>
      <c r="B412" s="92" t="str">
        <f t="shared" si="31"/>
        <v>103002253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ВОДОСНАБДЯВАНЕ И КАНАЛИЗАЦИЯ-ВАРНА</v>
      </c>
      <c r="B413" s="92" t="str">
        <f t="shared" si="31"/>
        <v>103002253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ВОДОСНАБДЯВАНЕ И КАНАЛИЗАЦИЯ-ВАРНА</v>
      </c>
      <c r="B414" s="92" t="str">
        <f t="shared" si="31"/>
        <v>103002253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ВОДОСНАБДЯВАНЕ И КАНАЛИЗАЦИЯ-ВАРНА</v>
      </c>
      <c r="B415" s="92" t="str">
        <f t="shared" si="31"/>
        <v>103002253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ВОДОСНАБДЯВАНЕ И КАНАЛИЗАЦИЯ-ВАРНА</v>
      </c>
      <c r="B416" s="92" t="str">
        <f t="shared" si="31"/>
        <v>103002253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39697</v>
      </c>
    </row>
    <row r="417" spans="1:8" ht="15.75">
      <c r="A417" s="92" t="str">
        <f t="shared" si="30"/>
        <v>ВОДОСНАБДЯВАНЕ И КАНАЛИЗАЦИЯ-ВАРНА</v>
      </c>
      <c r="B417" s="92" t="str">
        <f t="shared" si="31"/>
        <v>103002253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ВОДОСНАБДЯВАНЕ И КАНАЛИЗАЦИЯ-ВАРНА</v>
      </c>
      <c r="B418" s="92" t="str">
        <f t="shared" si="31"/>
        <v>103002253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ВОДОСНАБДЯВАНЕ И КАНАЛИЗАЦИЯ-ВАРНА</v>
      </c>
      <c r="B419" s="92" t="str">
        <f t="shared" si="31"/>
        <v>103002253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ВОДОСНАБДЯВАНЕ И КАНАЛИЗАЦИЯ-ВАРНА</v>
      </c>
      <c r="B420" s="92" t="str">
        <f t="shared" si="31"/>
        <v>103002253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39697</v>
      </c>
    </row>
    <row r="421" spans="1:8" ht="15.75">
      <c r="A421" s="92" t="str">
        <f t="shared" si="30"/>
        <v>ВОДОСНАБДЯВАНЕ И КАНАЛИЗАЦИЯ-ВАРНА</v>
      </c>
      <c r="B421" s="92" t="str">
        <f t="shared" si="31"/>
        <v>103002253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1295</v>
      </c>
    </row>
    <row r="422" spans="1:8" ht="15.75">
      <c r="A422" s="92" t="str">
        <f t="shared" si="30"/>
        <v>ВОДОСНАБДЯВАНЕ И КАНАЛИЗАЦИЯ-ВАРНА</v>
      </c>
      <c r="B422" s="92" t="str">
        <f t="shared" si="31"/>
        <v>103002253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ВОДОСНАБДЯВАНЕ И КАНАЛИЗАЦИЯ-ВАРНА</v>
      </c>
      <c r="B423" s="92" t="str">
        <f t="shared" si="31"/>
        <v>103002253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ВОДОСНАБДЯВАНЕ И КАНАЛИЗАЦИЯ-ВАРНА</v>
      </c>
      <c r="B424" s="92" t="str">
        <f t="shared" si="31"/>
        <v>103002253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ВОДОСНАБДЯВАНЕ И КАНАЛИЗАЦИЯ-ВАРНА</v>
      </c>
      <c r="B425" s="92" t="str">
        <f t="shared" si="31"/>
        <v>103002253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ВОДОСНАБДЯВАНЕ И КАНАЛИЗАЦИЯ-ВАРНА</v>
      </c>
      <c r="B426" s="92" t="str">
        <f t="shared" si="31"/>
        <v>103002253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ВОДОСНАБДЯВАНЕ И КАНАЛИЗАЦИЯ-ВАРНА</v>
      </c>
      <c r="B427" s="92" t="str">
        <f t="shared" si="31"/>
        <v>103002253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ВОДОСНАБДЯВАНЕ И КАНАЛИЗАЦИЯ-ВАРНА</v>
      </c>
      <c r="B428" s="92" t="str">
        <f t="shared" si="31"/>
        <v>103002253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ВОДОСНАБДЯВАНЕ И КАНАЛИЗАЦИЯ-ВАРНА</v>
      </c>
      <c r="B429" s="92" t="str">
        <f t="shared" si="31"/>
        <v>103002253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ВОДОСНАБДЯВАНЕ И КАНАЛИЗАЦИЯ-ВАРНА</v>
      </c>
      <c r="B430" s="92" t="str">
        <f t="shared" si="31"/>
        <v>103002253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ВОДОСНАБДЯВАНЕ И КАНАЛИЗАЦИЯ-ВАРНА</v>
      </c>
      <c r="B431" s="92" t="str">
        <f t="shared" si="31"/>
        <v>103002253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ВОДОСНАБДЯВАНЕ И КАНАЛИЗАЦИЯ-ВАРНА</v>
      </c>
      <c r="B432" s="92" t="str">
        <f t="shared" si="31"/>
        <v>103002253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464</v>
      </c>
    </row>
    <row r="433" spans="1:8" ht="15.75">
      <c r="A433" s="92" t="str">
        <f t="shared" si="30"/>
        <v>ВОДОСНАБДЯВАНЕ И КАНАЛИЗАЦИЯ-ВАРНА</v>
      </c>
      <c r="B433" s="92" t="str">
        <f t="shared" si="31"/>
        <v>103002253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-37519</v>
      </c>
    </row>
    <row r="434" spans="1:8" ht="15.75">
      <c r="A434" s="92" t="str">
        <f t="shared" si="30"/>
        <v>ВОДОСНАБДЯВАНЕ И КАНАЛИЗАЦИЯ-ВАРНА</v>
      </c>
      <c r="B434" s="92" t="str">
        <f t="shared" si="31"/>
        <v>103002253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3937</v>
      </c>
    </row>
    <row r="435" spans="1:8" ht="15.75">
      <c r="A435" s="92" t="str">
        <f t="shared" si="30"/>
        <v>ВОДОСНАБДЯВАНЕ И КАНАЛИЗАЦИЯ-ВАРНА</v>
      </c>
      <c r="B435" s="92" t="str">
        <f t="shared" si="31"/>
        <v>103002253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ВОДОСНАБДЯВАНЕ И КАНАЛИЗАЦИЯ-ВАРНА</v>
      </c>
      <c r="B436" s="92" t="str">
        <f t="shared" si="31"/>
        <v>103002253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ВОДОСНАБДЯВАНЕ И КАНАЛИЗАЦИЯ-ВАРНА</v>
      </c>
      <c r="B437" s="92" t="str">
        <f t="shared" si="31"/>
        <v>103002253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3937</v>
      </c>
    </row>
    <row r="438" spans="1:8" ht="15.75">
      <c r="A438" s="92" t="str">
        <f t="shared" si="30"/>
        <v>ВОДОСНАБДЯВАНЕ И КАНАЛИЗАЦИЯ-ВАРНА</v>
      </c>
      <c r="B438" s="92" t="str">
        <f t="shared" si="31"/>
        <v>103002253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ВОДОСНАБДЯВАНЕ И КАНАЛИЗАЦИЯ-ВАРНА</v>
      </c>
      <c r="B439" s="92" t="str">
        <f t="shared" si="31"/>
        <v>103002253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ВОДОСНАБДЯВАНЕ И КАНАЛИЗАЦИЯ-ВАРНА</v>
      </c>
      <c r="B440" s="92" t="str">
        <f t="shared" si="31"/>
        <v>103002253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ВОДОСНАБДЯВАНЕ И КАНАЛИЗАЦИЯ-ВАРНА</v>
      </c>
      <c r="B441" s="92" t="str">
        <f t="shared" si="31"/>
        <v>103002253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ВОДОСНАБДЯВАНЕ И КАНАЛИЗАЦИЯ-ВАРНА</v>
      </c>
      <c r="B442" s="92" t="str">
        <f t="shared" si="31"/>
        <v>103002253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ВОДОСНАБДЯВАНЕ И КАНАЛИЗАЦИЯ-ВАРНА</v>
      </c>
      <c r="B443" s="92" t="str">
        <f t="shared" si="31"/>
        <v>103002253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ВОДОСНАБДЯВАНЕ И КАНАЛИЗАЦИЯ-ВАРНА</v>
      </c>
      <c r="B444" s="92" t="str">
        <f t="shared" si="31"/>
        <v>103002253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ВОДОСНАБДЯВАНЕ И КАНАЛИЗАЦИЯ-ВАРНА</v>
      </c>
      <c r="B445" s="92" t="str">
        <f t="shared" si="31"/>
        <v>103002253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ВОДОСНАБДЯВАНЕ И КАНАЛИЗАЦИЯ-ВАРНА</v>
      </c>
      <c r="B446" s="92" t="str">
        <f t="shared" si="31"/>
        <v>103002253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ВОДОСНАБДЯВАНЕ И КАНАЛИЗАЦИЯ-ВАРНА</v>
      </c>
      <c r="B447" s="92" t="str">
        <f t="shared" si="31"/>
        <v>103002253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ВОДОСНАБДЯВАНЕ И КАНАЛИЗАЦИЯ-ВАРНА</v>
      </c>
      <c r="B448" s="92" t="str">
        <f t="shared" si="31"/>
        <v>103002253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ВОДОСНАБДЯВАНЕ И КАНАЛИЗАЦИЯ-ВАРНА</v>
      </c>
      <c r="B449" s="92" t="str">
        <f t="shared" si="31"/>
        <v>103002253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ВОДОСНАБДЯВАНЕ И КАНАЛИЗАЦИЯ-ВАРНА</v>
      </c>
      <c r="B450" s="92" t="str">
        <f t="shared" si="31"/>
        <v>103002253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ВОДОСНАБДЯВАНЕ И КАНАЛИЗАЦИЯ-ВАРНА</v>
      </c>
      <c r="B451" s="92" t="str">
        <f t="shared" si="31"/>
        <v>103002253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ВОДОСНАБДЯВАНЕ И КАНАЛИЗАЦИЯ-ВАРНА</v>
      </c>
      <c r="B452" s="92" t="str">
        <f t="shared" si="31"/>
        <v>103002253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ВОДОСНАБДЯВАНЕ И КАНАЛИЗАЦИЯ-ВАРНА</v>
      </c>
      <c r="B453" s="92" t="str">
        <f t="shared" si="31"/>
        <v>103002253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ВОДОСНАБДЯВАНЕ И КАНАЛИЗАЦИЯ-ВАРНА</v>
      </c>
      <c r="B454" s="92" t="str">
        <f t="shared" si="31"/>
        <v>103002253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ВОДОСНАБДЯВАНЕ И КАНАЛИЗАЦИЯ-ВАРНА</v>
      </c>
      <c r="B455" s="92" t="str">
        <f t="shared" si="31"/>
        <v>103002253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ВОДОСНАБДЯВАНЕ И КАНАЛИЗАЦИЯ-ВАРНА</v>
      </c>
      <c r="B456" s="92" t="str">
        <f t="shared" si="31"/>
        <v>103002253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ВОДОСНАБДЯВАНЕ И КАНАЛИЗАЦИЯ-ВАРНА</v>
      </c>
      <c r="B457" s="92" t="str">
        <f t="shared" si="31"/>
        <v>103002253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ВОДОСНАБДЯВАНЕ И КАНАЛИЗАЦИЯ-ВАРНА</v>
      </c>
      <c r="B458" s="92" t="str">
        <f t="shared" si="31"/>
        <v>103002253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ВОДОСНАБДЯВАНЕ И КАНАЛИЗАЦИЯ-ВАРНА</v>
      </c>
      <c r="B459" s="92" t="str">
        <f t="shared" si="31"/>
        <v>103002253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ВОДОСНАБДЯВАНЕ И КАНАЛИЗАЦИЯ-ВАРНА</v>
      </c>
      <c r="B464" s="92" t="str">
        <f aca="true" t="shared" si="34" ref="B464:B503">pdeBulstat</f>
        <v>103002253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ВОДОСНАБДЯВАНЕ И КАНАЛИЗАЦИЯ-ВАРНА</v>
      </c>
      <c r="B465" s="92" t="str">
        <f t="shared" si="34"/>
        <v>103002253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ВОДОСНАБДЯВАНЕ И КАНАЛИЗАЦИЯ-ВАРНА</v>
      </c>
      <c r="B466" s="92" t="str">
        <f t="shared" si="34"/>
        <v>103002253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ВОДОСНАБДЯВАНЕ И КАНАЛИЗАЦИЯ-ВАРНА</v>
      </c>
      <c r="B467" s="92" t="str">
        <f t="shared" si="34"/>
        <v>103002253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ВОДОСНАБДЯВАНЕ И КАНАЛИЗАЦИЯ-ВАРНА</v>
      </c>
      <c r="B468" s="92" t="str">
        <f t="shared" si="34"/>
        <v>103002253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ВОДОСНАБДЯВАНЕ И КАНАЛИЗАЦИЯ-ВАРНА</v>
      </c>
      <c r="B469" s="92" t="str">
        <f t="shared" si="34"/>
        <v>103002253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ВОДОСНАБДЯВАНЕ И КАНАЛИЗАЦИЯ-ВАРНА</v>
      </c>
      <c r="B470" s="92" t="str">
        <f t="shared" si="34"/>
        <v>103002253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ВОДОСНАБДЯВАНЕ И КАНАЛИЗАЦИЯ-ВАРНА</v>
      </c>
      <c r="B471" s="92" t="str">
        <f t="shared" si="34"/>
        <v>103002253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ВОДОСНАБДЯВАНЕ И КАНАЛИЗАЦИЯ-ВАРНА</v>
      </c>
      <c r="B472" s="92" t="str">
        <f t="shared" si="34"/>
        <v>103002253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ВОДОСНАБДЯВАНЕ И КАНАЛИЗАЦИЯ-ВАРНА</v>
      </c>
      <c r="B473" s="92" t="str">
        <f t="shared" si="34"/>
        <v>103002253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ВОДОСНАБДЯВАНЕ И КАНАЛИЗАЦИЯ-ВАРНА</v>
      </c>
      <c r="B474" s="92" t="str">
        <f t="shared" si="34"/>
        <v>103002253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ВОДОСНАБДЯВАНЕ И КАНАЛИЗАЦИЯ-ВАРНА</v>
      </c>
      <c r="B475" s="92" t="str">
        <f t="shared" si="34"/>
        <v>103002253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ВОДОСНАБДЯВАНЕ И КАНАЛИЗАЦИЯ-ВАРНА</v>
      </c>
      <c r="B476" s="92" t="str">
        <f t="shared" si="34"/>
        <v>103002253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ВОДОСНАБДЯВАНЕ И КАНАЛИЗАЦИЯ-ВАРНА</v>
      </c>
      <c r="B477" s="92" t="str">
        <f t="shared" si="34"/>
        <v>103002253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ВОДОСНАБДЯВАНЕ И КАНАЛИЗАЦИЯ-ВАРНА</v>
      </c>
      <c r="B478" s="92" t="str">
        <f t="shared" si="34"/>
        <v>103002253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ВОДОСНАБДЯВАНЕ И КАНАЛИЗАЦИЯ-ВАРНА</v>
      </c>
      <c r="B479" s="92" t="str">
        <f t="shared" si="34"/>
        <v>103002253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ВОДОСНАБДЯВАНЕ И КАНАЛИЗАЦИЯ-ВАРНА</v>
      </c>
      <c r="B480" s="92" t="str">
        <f t="shared" si="34"/>
        <v>103002253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ВОДОСНАБДЯВАНЕ И КАНАЛИЗАЦИЯ-ВАРНА</v>
      </c>
      <c r="B481" s="92" t="str">
        <f t="shared" si="34"/>
        <v>103002253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ВОДОСНАБДЯВАНЕ И КАНАЛИЗАЦИЯ-ВАРНА</v>
      </c>
      <c r="B482" s="92" t="str">
        <f t="shared" si="34"/>
        <v>103002253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ВОДОСНАБДЯВАНЕ И КАНАЛИЗАЦИЯ-ВАРНА</v>
      </c>
      <c r="B483" s="92" t="str">
        <f t="shared" si="34"/>
        <v>103002253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ВОДОСНАБДЯВАНЕ И КАНАЛИЗАЦИЯ-ВАРНА</v>
      </c>
      <c r="B484" s="92" t="str">
        <f t="shared" si="34"/>
        <v>103002253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ВОДОСНАБДЯВАНЕ И КАНАЛИЗАЦИЯ-ВАРНА</v>
      </c>
      <c r="B485" s="92" t="str">
        <f t="shared" si="34"/>
        <v>103002253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ВОДОСНАБДЯВАНЕ И КАНАЛИЗАЦИЯ-ВАРНА</v>
      </c>
      <c r="B486" s="92" t="str">
        <f t="shared" si="34"/>
        <v>103002253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ВОДОСНАБДЯВАНЕ И КАНАЛИЗАЦИЯ-ВАРНА</v>
      </c>
      <c r="B487" s="92" t="str">
        <f t="shared" si="34"/>
        <v>103002253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ВОДОСНАБДЯВАНЕ И КАНАЛИЗАЦИЯ-ВАРНА</v>
      </c>
      <c r="B488" s="92" t="str">
        <f t="shared" si="34"/>
        <v>103002253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ВОДОСНАБДЯВАНЕ И КАНАЛИЗАЦИЯ-ВАРНА</v>
      </c>
      <c r="B489" s="92" t="str">
        <f t="shared" si="34"/>
        <v>103002253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ВОДОСНАБДЯВАНЕ И КАНАЛИЗАЦИЯ-ВАРНА</v>
      </c>
      <c r="B490" s="92" t="str">
        <f t="shared" si="34"/>
        <v>103002253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ВОДОСНАБДЯВАНЕ И КАНАЛИЗАЦИЯ-ВАРНА</v>
      </c>
      <c r="B491" s="92" t="str">
        <f t="shared" si="34"/>
        <v>103002253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ВОДОСНАБДЯВАНЕ И КАНАЛИЗАЦИЯ-ВАРНА</v>
      </c>
      <c r="B492" s="92" t="str">
        <f t="shared" si="34"/>
        <v>103002253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ВОДОСНАБДЯВАНЕ И КАНАЛИЗАЦИЯ-ВАРНА</v>
      </c>
      <c r="B493" s="92" t="str">
        <f t="shared" si="34"/>
        <v>103002253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ВОДОСНАБДЯВАНЕ И КАНАЛИЗАЦИЯ-ВАРНА</v>
      </c>
      <c r="B494" s="92" t="str">
        <f t="shared" si="34"/>
        <v>103002253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ВОДОСНАБДЯВАНЕ И КАНАЛИЗАЦИЯ-ВАРНА</v>
      </c>
      <c r="B495" s="92" t="str">
        <f t="shared" si="34"/>
        <v>103002253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ВОДОСНАБДЯВАНЕ И КАНАЛИЗАЦИЯ-ВАРНА</v>
      </c>
      <c r="B496" s="92" t="str">
        <f t="shared" si="34"/>
        <v>103002253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ВОДОСНАБДЯВАНЕ И КАНАЛИЗАЦИЯ-ВАРНА</v>
      </c>
      <c r="B497" s="92" t="str">
        <f t="shared" si="34"/>
        <v>103002253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ВОДОСНАБДЯВАНЕ И КАНАЛИЗАЦИЯ-ВАРНА</v>
      </c>
      <c r="B498" s="92" t="str">
        <f t="shared" si="34"/>
        <v>103002253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ВОДОСНАБДЯВАНЕ И КАНАЛИЗАЦИЯ-ВАРНА</v>
      </c>
      <c r="B499" s="92" t="str">
        <f t="shared" si="34"/>
        <v>103002253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ВОДОСНАБДЯВАНЕ И КАНАЛИЗАЦИЯ-ВАРНА</v>
      </c>
      <c r="B500" s="92" t="str">
        <f t="shared" si="34"/>
        <v>103002253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ВОДОСНАБДЯВАНЕ И КАНАЛИЗАЦИЯ-ВАРНА</v>
      </c>
      <c r="B501" s="92" t="str">
        <f t="shared" si="34"/>
        <v>103002253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ВОДОСНАБДЯВАНЕ И КАНАЛИЗАЦИЯ-ВАРНА</v>
      </c>
      <c r="B502" s="92" t="str">
        <f t="shared" si="34"/>
        <v>103002253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ВОДОСНАБДЯВАНЕ И КАНАЛИЗАЦИЯ-ВАРНА</v>
      </c>
      <c r="B503" s="92" t="str">
        <f t="shared" si="34"/>
        <v>103002253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Maia Hristova</cp:lastModifiedBy>
  <cp:lastPrinted>2016-10-31T11:53:17Z</cp:lastPrinted>
  <dcterms:created xsi:type="dcterms:W3CDTF">2006-09-16T00:00:00Z</dcterms:created>
  <dcterms:modified xsi:type="dcterms:W3CDTF">2017-01-31T09:26:18Z</dcterms:modified>
  <cp:category/>
  <cp:version/>
  <cp:contentType/>
  <cp:contentStatus/>
</cp:coreProperties>
</file>